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an\Desktop\2025statistik\"/>
    </mc:Choice>
  </mc:AlternateContent>
  <xr:revisionPtr revIDLastSave="0" documentId="13_ncr:1_{FCF7702E-8CF1-4C6C-BD10-EA1834FB691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Nyanställda" sheetId="1" r:id="rId1"/>
    <sheet name="omval" sheetId="2" r:id="rId2"/>
    <sheet name="Skickade belopp" sheetId="3" r:id="rId3"/>
    <sheet name="skickade belopp per av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4" l="1"/>
  <c r="F15" i="4"/>
  <c r="G15" i="4"/>
  <c r="H15" i="4"/>
  <c r="H42" i="4"/>
  <c r="G42" i="4"/>
  <c r="F42" i="4"/>
  <c r="E42" i="4"/>
  <c r="F36" i="4"/>
  <c r="F43" i="4" s="1"/>
  <c r="G36" i="4"/>
  <c r="H36" i="4"/>
  <c r="E36" i="4"/>
  <c r="E43" i="4" s="1"/>
  <c r="H21" i="4"/>
  <c r="G21" i="4"/>
  <c r="F21" i="4"/>
  <c r="E21" i="4"/>
  <c r="H43" i="4" l="1"/>
  <c r="G43" i="4"/>
  <c r="E22" i="4"/>
  <c r="F22" i="4"/>
  <c r="G22" i="4"/>
  <c r="H22" i="4"/>
</calcChain>
</file>

<file path=xl/sharedStrings.xml><?xml version="1.0" encoding="utf-8"?>
<sst xmlns="http://schemas.openxmlformats.org/spreadsheetml/2006/main" count="257" uniqueCount="67">
  <si>
    <t>Statistik för valet av den valbara delen i PA 16</t>
  </si>
  <si>
    <r>
      <rPr>
        <sz val="16"/>
        <color rgb="FF000000"/>
        <rFont val="Arial"/>
        <family val="2"/>
      </rPr>
      <t xml:space="preserve">Period: </t>
    </r>
    <r>
      <rPr>
        <sz val="16"/>
        <color rgb="FF000000"/>
        <rFont val="Arial"/>
        <family val="2"/>
      </rPr>
      <t>1 oktober 2025–31 december 2025</t>
    </r>
  </si>
  <si>
    <t>Antal gjorda val av nyanställd</t>
  </si>
  <si>
    <t/>
  </si>
  <si>
    <t>Antal val fördelat på åldersgrupp</t>
  </si>
  <si>
    <t>Totalt antal val</t>
  </si>
  <si>
    <t>Andel val</t>
  </si>
  <si>
    <t>Antal val med återbetalningsskydd</t>
  </si>
  <si>
    <t xml:space="preserve">Totalt inbetalda belopp </t>
  </si>
  <si>
    <t>Andel totalt inbetalda belopp</t>
  </si>
  <si>
    <t>Sparform</t>
  </si>
  <si>
    <t>Försäkringsgivare</t>
  </si>
  <si>
    <t>-30 år</t>
  </si>
  <si>
    <t>31-40 år</t>
  </si>
  <si>
    <t>41-50 år</t>
  </si>
  <si>
    <t>51-60 år</t>
  </si>
  <si>
    <t>61- år</t>
  </si>
  <si>
    <t>Kvinna</t>
  </si>
  <si>
    <t>Man</t>
  </si>
  <si>
    <t xml:space="preserve">Kvinna </t>
  </si>
  <si>
    <t>Procent (%)</t>
  </si>
  <si>
    <t>Kronor</t>
  </si>
  <si>
    <t>Fondförsäkring</t>
  </si>
  <si>
    <t>AMF</t>
  </si>
  <si>
    <t>Futur</t>
  </si>
  <si>
    <t>Handelsbanken</t>
  </si>
  <si>
    <t>Länsförsäkringar</t>
  </si>
  <si>
    <t>SEB</t>
  </si>
  <si>
    <t>Swedbank</t>
  </si>
  <si>
    <t>Totalt fondförsäkring</t>
  </si>
  <si>
    <t>Traditionell försäkring</t>
  </si>
  <si>
    <t>Alecta</t>
  </si>
  <si>
    <t>Kåpan Tjänstepension Aktieval</t>
  </si>
  <si>
    <t>Kåpan Tjänstepension Valbar</t>
  </si>
  <si>
    <t>Kåpan Tjänstepension Valbar (passivt val)</t>
  </si>
  <si>
    <t>Totalt traditionell försäkring</t>
  </si>
  <si>
    <r>
      <rPr>
        <b/>
        <sz val="10"/>
        <color rgb="FF000000"/>
        <rFont val="Arial"/>
        <family val="2"/>
      </rPr>
      <t xml:space="preserve">Totalt traditionell försäkring
</t>
    </r>
    <r>
      <rPr>
        <b/>
        <sz val="10"/>
        <color rgb="FF000000"/>
        <rFont val="Arial"/>
        <family val="2"/>
      </rPr>
      <t>och fondförsäkring</t>
    </r>
  </si>
  <si>
    <t>Antal personer som gjort ett omval fördelat på försäkringsgivare och åldersgrupp</t>
  </si>
  <si>
    <t>Antal omval per åldersgrupp</t>
  </si>
  <si>
    <t>Totalt antal omval</t>
  </si>
  <si>
    <t xml:space="preserve">
</t>
  </si>
  <si>
    <t>Från</t>
  </si>
  <si>
    <t>Till</t>
  </si>
  <si>
    <t xml:space="preserve">Från </t>
  </si>
  <si>
    <t xml:space="preserve">   16</t>
  </si>
  <si>
    <t xml:space="preserve">   5</t>
  </si>
  <si>
    <t xml:space="preserve">   19</t>
  </si>
  <si>
    <t xml:space="preserve">   54</t>
  </si>
  <si>
    <t xml:space="preserve">   47</t>
  </si>
  <si>
    <t xml:space="preserve">   117</t>
  </si>
  <si>
    <t xml:space="preserve">   2</t>
  </si>
  <si>
    <t xml:space="preserve">   1</t>
  </si>
  <si>
    <t>Totalt både traditionell försäkring och fondförsäkring</t>
  </si>
  <si>
    <t>Antal val med inbetalda belopp</t>
  </si>
  <si>
    <t xml:space="preserve">Antal val </t>
  </si>
  <si>
    <r>
      <rPr>
        <sz val="10"/>
        <color rgb="FF000000"/>
        <rFont val="Tahoma"/>
        <family val="2"/>
      </rPr>
      <t xml:space="preserve">Andel val
</t>
    </r>
    <r>
      <rPr>
        <sz val="8"/>
        <color rgb="FF000000"/>
        <rFont val="Tahoma"/>
        <family val="2"/>
      </rPr>
      <t>Procent (%)l</t>
    </r>
  </si>
  <si>
    <r>
      <rPr>
        <sz val="10"/>
        <color rgb="FF000000"/>
        <rFont val="Tahoma"/>
        <family val="2"/>
      </rPr>
      <t xml:space="preserve">Belopp 
</t>
    </r>
    <r>
      <rPr>
        <sz val="8"/>
        <color rgb="FF000000"/>
        <rFont val="Arial"/>
        <family val="2"/>
      </rPr>
      <t>Kronor</t>
    </r>
  </si>
  <si>
    <r>
      <rPr>
        <sz val="10"/>
        <color rgb="FF000000"/>
        <rFont val="Tahoma"/>
        <family val="2"/>
      </rPr>
      <t xml:space="preserve">Andel belopp
</t>
    </r>
    <r>
      <rPr>
        <sz val="8"/>
        <color rgb="FF000000"/>
        <rFont val="Tahoma"/>
        <family val="2"/>
      </rPr>
      <t>Procent (%)</t>
    </r>
  </si>
  <si>
    <t xml:space="preserve">Man </t>
  </si>
  <si>
    <t>Totalt traditionell försäkring och fondförsäkring</t>
  </si>
  <si>
    <t>Statistik per avdelning för valet av den valbara delen i PA 16</t>
  </si>
  <si>
    <t>Antal val med inbetalda belopp avdelning 1</t>
  </si>
  <si>
    <t>Avdelning</t>
  </si>
  <si>
    <t>Belopp</t>
  </si>
  <si>
    <t>Andel belopp</t>
  </si>
  <si>
    <t>Totalt</t>
  </si>
  <si>
    <t>Antal val med inbetalda belopp Avdelning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</si>
</sst>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#,##0;\-#,##0"/>
    <numFmt numFmtId="165" formatCode="[$-1041D]0.00"/>
    <numFmt numFmtId="166" formatCode="#,##0.00_ ;\-#,##0.00\ 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4EB7E9"/>
        <bgColor rgb="FF4EB7E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BF0FB"/>
        <bgColor rgb="FFDBF0FB"/>
      </patternFill>
    </fill>
    <fill>
      <patternFill patternType="solid">
        <fgColor rgb="FFD9D9D9"/>
        <bgColor rgb="FFD9D9D9"/>
      </patternFill>
    </fill>
    <fill>
      <patternFill patternType="solid">
        <fgColor rgb="FFB7E2F7"/>
        <bgColor rgb="FFB7E2F7"/>
      </patternFill>
    </fill>
    <fill>
      <patternFill patternType="solid">
        <fgColor rgb="FFF3AB30"/>
        <bgColor rgb="FFF3AB30"/>
      </patternFill>
    </fill>
    <fill>
      <patternFill patternType="solid">
        <fgColor rgb="FFFDEED5"/>
        <bgColor rgb="FFFDEED5"/>
      </patternFill>
    </fill>
    <fill>
      <patternFill patternType="solid">
        <fgColor rgb="FFFADCAB"/>
        <bgColor rgb="FFFADCAB"/>
      </patternFill>
    </fill>
    <fill>
      <patternFill patternType="solid">
        <fgColor rgb="FFF2F2F2"/>
        <bgColor rgb="FFF2F2F2"/>
      </patternFill>
    </fill>
    <fill>
      <patternFill patternType="solid">
        <fgColor rgb="FFD3D3D3"/>
        <bgColor rgb="FFD3D3D3"/>
      </patternFill>
    </fill>
    <fill>
      <patternFill patternType="solid">
        <fgColor rgb="FFDBF0FB"/>
        <bgColor rgb="FFFFFFFF"/>
      </patternFill>
    </fill>
    <fill>
      <patternFill patternType="solid">
        <fgColor rgb="FFFDEED5"/>
        <bgColor rgb="FFFFFFFF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108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right" vertical="top" wrapText="1" readingOrder="1"/>
    </xf>
    <xf numFmtId="0" fontId="7" fillId="4" borderId="4" xfId="0" applyNumberFormat="1" applyFont="1" applyFill="1" applyBorder="1" applyAlignment="1">
      <alignment vertical="top" wrapText="1" readingOrder="1"/>
    </xf>
    <xf numFmtId="164" fontId="8" fillId="4" borderId="4" xfId="0" applyNumberFormat="1" applyFont="1" applyFill="1" applyBorder="1" applyAlignment="1">
      <alignment horizontal="right" vertical="top" wrapText="1" readingOrder="1"/>
    </xf>
    <xf numFmtId="164" fontId="8" fillId="5" borderId="4" xfId="0" applyNumberFormat="1" applyFont="1" applyFill="1" applyBorder="1" applyAlignment="1">
      <alignment horizontal="right" vertical="top" wrapText="1" readingOrder="1"/>
    </xf>
    <xf numFmtId="165" fontId="8" fillId="4" borderId="4" xfId="0" applyNumberFormat="1" applyFont="1" applyFill="1" applyBorder="1" applyAlignment="1">
      <alignment horizontal="right" vertical="top" wrapText="1" readingOrder="1"/>
    </xf>
    <xf numFmtId="0" fontId="7" fillId="6" borderId="4" xfId="0" applyNumberFormat="1" applyFont="1" applyFill="1" applyBorder="1" applyAlignment="1">
      <alignment vertical="top" wrapText="1" readingOrder="1"/>
    </xf>
    <xf numFmtId="164" fontId="8" fillId="6" borderId="4" xfId="0" applyNumberFormat="1" applyFont="1" applyFill="1" applyBorder="1" applyAlignment="1">
      <alignment horizontal="right" vertical="top" wrapText="1" readingOrder="1"/>
    </xf>
    <xf numFmtId="164" fontId="8" fillId="7" borderId="4" xfId="0" applyNumberFormat="1" applyFont="1" applyFill="1" applyBorder="1" applyAlignment="1">
      <alignment horizontal="right" vertical="top" wrapText="1" readingOrder="1"/>
    </xf>
    <xf numFmtId="165" fontId="8" fillId="6" borderId="4" xfId="0" applyNumberFormat="1" applyFont="1" applyFill="1" applyBorder="1" applyAlignment="1">
      <alignment horizontal="right" vertical="top" wrapText="1" readingOrder="1"/>
    </xf>
    <xf numFmtId="0" fontId="7" fillId="8" borderId="4" xfId="0" applyNumberFormat="1" applyFont="1" applyFill="1" applyBorder="1" applyAlignment="1">
      <alignment vertical="top" wrapText="1" readingOrder="1"/>
    </xf>
    <xf numFmtId="164" fontId="9" fillId="8" borderId="4" xfId="0" applyNumberFormat="1" applyFont="1" applyFill="1" applyBorder="1" applyAlignment="1">
      <alignment horizontal="right" vertical="top" wrapText="1" readingOrder="1"/>
    </xf>
    <xf numFmtId="165" fontId="9" fillId="8" borderId="4" xfId="0" applyNumberFormat="1" applyFont="1" applyFill="1" applyBorder="1" applyAlignment="1">
      <alignment horizontal="right" vertical="top" wrapText="1" readingOrder="1"/>
    </xf>
    <xf numFmtId="0" fontId="7" fillId="10" borderId="4" xfId="0" applyNumberFormat="1" applyFont="1" applyFill="1" applyBorder="1" applyAlignment="1">
      <alignment vertical="top" wrapText="1" readingOrder="1"/>
    </xf>
    <xf numFmtId="164" fontId="8" fillId="10" borderId="4" xfId="0" applyNumberFormat="1" applyFont="1" applyFill="1" applyBorder="1" applyAlignment="1">
      <alignment horizontal="right" vertical="top" wrapText="1" readingOrder="1"/>
    </xf>
    <xf numFmtId="165" fontId="8" fillId="10" borderId="4" xfId="0" applyNumberFormat="1" applyFont="1" applyFill="1" applyBorder="1" applyAlignment="1">
      <alignment horizontal="right" vertical="top" wrapText="1" readingOrder="1"/>
    </xf>
    <xf numFmtId="0" fontId="7" fillId="11" borderId="4" xfId="0" applyNumberFormat="1" applyFont="1" applyFill="1" applyBorder="1" applyAlignment="1">
      <alignment vertical="top" wrapText="1" readingOrder="1"/>
    </xf>
    <xf numFmtId="164" fontId="9" fillId="11" borderId="4" xfId="0" applyNumberFormat="1" applyFont="1" applyFill="1" applyBorder="1" applyAlignment="1">
      <alignment horizontal="right" vertical="top" wrapText="1" readingOrder="1"/>
    </xf>
    <xf numFmtId="165" fontId="9" fillId="11" borderId="4" xfId="0" applyNumberFormat="1" applyFont="1" applyFill="1" applyBorder="1" applyAlignment="1">
      <alignment horizontal="right" vertical="top" wrapText="1" readingOrder="1"/>
    </xf>
    <xf numFmtId="0" fontId="7" fillId="12" borderId="1" xfId="0" applyNumberFormat="1" applyFont="1" applyFill="1" applyBorder="1" applyAlignment="1">
      <alignment vertical="top" wrapText="1" readingOrder="1"/>
    </xf>
    <xf numFmtId="0" fontId="7" fillId="13" borderId="1" xfId="0" applyNumberFormat="1" applyFont="1" applyFill="1" applyBorder="1" applyAlignment="1">
      <alignment vertical="top" wrapText="1" readingOrder="1"/>
    </xf>
    <xf numFmtId="164" fontId="9" fillId="13" borderId="1" xfId="0" applyNumberFormat="1" applyFont="1" applyFill="1" applyBorder="1" applyAlignment="1">
      <alignment horizontal="right" vertical="top" wrapText="1" readingOrder="1"/>
    </xf>
    <xf numFmtId="0" fontId="9" fillId="13" borderId="1" xfId="0" applyNumberFormat="1" applyFont="1" applyFill="1" applyBorder="1" applyAlignment="1">
      <alignment horizontal="right" vertical="top" wrapText="1" readingOrder="1"/>
    </xf>
    <xf numFmtId="165" fontId="9" fillId="13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7" fillId="4" borderId="4" xfId="0" applyFont="1" applyFill="1" applyBorder="1" applyAlignment="1">
      <alignment vertical="top" wrapText="1" readingOrder="1"/>
    </xf>
    <xf numFmtId="0" fontId="8" fillId="4" borderId="4" xfId="0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vertical="top" wrapText="1" readingOrder="1"/>
    </xf>
    <xf numFmtId="0" fontId="8" fillId="6" borderId="4" xfId="0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vertical="top" wrapText="1" readingOrder="1"/>
    </xf>
    <xf numFmtId="0" fontId="9" fillId="8" borderId="4" xfId="0" applyFont="1" applyFill="1" applyBorder="1" applyAlignment="1">
      <alignment horizontal="right" vertical="top" wrapText="1" readingOrder="1"/>
    </xf>
    <xf numFmtId="0" fontId="7" fillId="10" borderId="4" xfId="0" applyFont="1" applyFill="1" applyBorder="1" applyAlignment="1">
      <alignment vertical="top" wrapText="1" readingOrder="1"/>
    </xf>
    <xf numFmtId="0" fontId="8" fillId="10" borderId="4" xfId="0" applyFont="1" applyFill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vertical="top" wrapText="1" readingOrder="1"/>
    </xf>
    <xf numFmtId="0" fontId="9" fillId="11" borderId="4" xfId="0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vertical="top" wrapText="1" readingOrder="1"/>
    </xf>
    <xf numFmtId="0" fontId="7" fillId="13" borderId="1" xfId="0" applyFont="1" applyFill="1" applyBorder="1" applyAlignment="1">
      <alignment vertical="top" wrapText="1" readingOrder="1"/>
    </xf>
    <xf numFmtId="164" fontId="9" fillId="13" borderId="4" xfId="0" applyNumberFormat="1" applyFont="1" applyFill="1" applyBorder="1" applyAlignment="1">
      <alignment horizontal="right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1" fillId="0" borderId="0" xfId="0" applyFont="1"/>
    <xf numFmtId="0" fontId="1" fillId="0" borderId="0" xfId="0" applyFont="1"/>
    <xf numFmtId="0" fontId="5" fillId="2" borderId="6" xfId="0" applyFont="1" applyFill="1" applyBorder="1" applyAlignment="1">
      <alignment horizontal="left" vertical="top" wrapText="1" readingOrder="1"/>
    </xf>
    <xf numFmtId="0" fontId="11" fillId="2" borderId="6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11" fillId="2" borderId="5" xfId="0" applyFont="1" applyFill="1" applyBorder="1" applyAlignment="1">
      <alignment horizontal="left" vertical="top" wrapText="1" readingOrder="1"/>
    </xf>
    <xf numFmtId="0" fontId="12" fillId="2" borderId="5" xfId="0" applyFont="1" applyFill="1" applyBorder="1" applyAlignment="1">
      <alignment horizontal="right" vertical="top" wrapText="1" readingOrder="1"/>
    </xf>
    <xf numFmtId="0" fontId="6" fillId="2" borderId="5" xfId="0" applyFont="1" applyFill="1" applyBorder="1" applyAlignment="1">
      <alignment horizontal="right" vertical="top" wrapText="1" readingOrder="1"/>
    </xf>
    <xf numFmtId="0" fontId="5" fillId="3" borderId="0" xfId="0" applyFont="1" applyFill="1" applyAlignment="1">
      <alignment vertical="top" readingOrder="1"/>
    </xf>
    <xf numFmtId="0" fontId="7" fillId="4" borderId="4" xfId="0" applyFont="1" applyFill="1" applyBorder="1" applyAlignment="1">
      <alignment horizontal="left" vertical="top" wrapText="1" readingOrder="1"/>
    </xf>
    <xf numFmtId="0" fontId="1" fillId="3" borderId="0" xfId="0" applyFont="1" applyFill="1" applyAlignment="1">
      <alignment vertical="top"/>
    </xf>
    <xf numFmtId="0" fontId="7" fillId="14" borderId="4" xfId="0" applyFont="1" applyFill="1" applyBorder="1" applyAlignment="1">
      <alignment horizontal="left" vertical="top" wrapText="1" readingOrder="1"/>
    </xf>
    <xf numFmtId="164" fontId="8" fillId="14" borderId="4" xfId="0" applyNumberFormat="1" applyFont="1" applyFill="1" applyBorder="1" applyAlignment="1">
      <alignment horizontal="right" vertical="top" wrapText="1" readingOrder="1"/>
    </xf>
    <xf numFmtId="165" fontId="8" fillId="14" borderId="4" xfId="0" applyNumberFormat="1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horizontal="left" vertical="top" wrapText="1" readingOrder="1"/>
    </xf>
    <xf numFmtId="0" fontId="5" fillId="9" borderId="0" xfId="0" applyFont="1" applyFill="1" applyAlignment="1">
      <alignment vertical="top" readingOrder="1"/>
    </xf>
    <xf numFmtId="0" fontId="7" fillId="10" borderId="4" xfId="0" applyFont="1" applyFill="1" applyBorder="1" applyAlignment="1">
      <alignment horizontal="left" vertical="top" wrapText="1" readingOrder="1"/>
    </xf>
    <xf numFmtId="0" fontId="1" fillId="9" borderId="0" xfId="0" applyFont="1" applyFill="1" applyAlignment="1">
      <alignment vertical="top"/>
    </xf>
    <xf numFmtId="0" fontId="7" fillId="0" borderId="4" xfId="0" applyFont="1" applyBorder="1" applyAlignment="1">
      <alignment horizontal="left" vertical="top" wrapText="1" readingOrder="1"/>
    </xf>
    <xf numFmtId="164" fontId="8" fillId="0" borderId="4" xfId="0" applyNumberFormat="1" applyFont="1" applyBorder="1" applyAlignment="1">
      <alignment horizontal="right" vertical="top" wrapText="1" readingOrder="1"/>
    </xf>
    <xf numFmtId="165" fontId="8" fillId="0" borderId="4" xfId="0" applyNumberFormat="1" applyFont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3" borderId="4" xfId="0" applyFont="1" applyFill="1" applyBorder="1" applyAlignment="1">
      <alignment horizontal="left" vertical="top" wrapText="1" readingOrder="1"/>
    </xf>
    <xf numFmtId="0" fontId="9" fillId="13" borderId="4" xfId="0" applyFont="1" applyFill="1" applyBorder="1" applyAlignment="1">
      <alignment horizontal="right" vertical="top" wrapText="1" readingOrder="1"/>
    </xf>
    <xf numFmtId="166" fontId="9" fillId="13" borderId="4" xfId="0" applyNumberFormat="1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horizontal="left" vertical="top" wrapText="1" readingOrder="1"/>
    </xf>
    <xf numFmtId="0" fontId="7" fillId="15" borderId="4" xfId="0" applyFont="1" applyFill="1" applyBorder="1" applyAlignment="1">
      <alignment horizontal="left" vertical="top" wrapText="1" readingOrder="1"/>
    </xf>
    <xf numFmtId="164" fontId="8" fillId="15" borderId="4" xfId="0" applyNumberFormat="1" applyFont="1" applyFill="1" applyBorder="1" applyAlignment="1">
      <alignment horizontal="right" vertical="top" wrapText="1" readingOrder="1"/>
    </xf>
    <xf numFmtId="165" fontId="8" fillId="15" borderId="4" xfId="0" applyNumberFormat="1" applyFont="1" applyFill="1" applyBorder="1" applyAlignment="1">
      <alignment horizontal="right" vertical="top" wrapText="1" readingOrder="1"/>
    </xf>
    <xf numFmtId="166" fontId="9" fillId="8" borderId="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5" fillId="9" borderId="1" xfId="0" applyNumberFormat="1" applyFont="1" applyFill="1" applyBorder="1" applyAlignment="1">
      <alignment vertical="top" wrapText="1" readingOrder="1"/>
    </xf>
    <xf numFmtId="0" fontId="1" fillId="9" borderId="4" xfId="0" applyNumberFormat="1" applyFont="1" applyFill="1" applyBorder="1" applyAlignment="1">
      <alignment vertical="top" wrapText="1"/>
    </xf>
    <xf numFmtId="0" fontId="1" fillId="9" borderId="5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 readingOrder="1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164" fontId="13" fillId="4" borderId="4" xfId="0" applyNumberFormat="1" applyFont="1" applyFill="1" applyBorder="1" applyAlignment="1">
      <alignment horizontal="right" vertical="top" wrapText="1" readingOrder="1"/>
    </xf>
    <xf numFmtId="165" fontId="13" fillId="4" borderId="4" xfId="0" applyNumberFormat="1" applyFont="1" applyFill="1" applyBorder="1" applyAlignment="1">
      <alignment horizontal="right" vertical="top" wrapText="1" readingOrder="1"/>
    </xf>
    <xf numFmtId="0" fontId="4" fillId="0" borderId="7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D3D3D3"/>
      <rgbColor rgb="004EB7E9"/>
      <rgbColor rgb="00FFFFFF"/>
      <rgbColor rgb="00BFBFBF"/>
      <rgbColor rgb="00DBF0FB"/>
      <rgbColor rgb="00D9D9D9"/>
      <rgbColor rgb="00B7E2F7"/>
      <rgbColor rgb="00F3AB30"/>
      <rgbColor rgb="00FDEED5"/>
      <rgbColor rgb="00FADCAB"/>
      <rgbColor rgb="00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1299853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305727</xdr:colOff>
      <xdr:row>1</xdr:row>
      <xdr:rowOff>494676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48028-7E65-4871-8868-5EE20875E9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" y="82550"/>
          <a:ext cx="1397927" cy="494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1391746</xdr:colOff>
      <xdr:row>1</xdr:row>
      <xdr:rowOff>520068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94CBE-48F4-46F1-9470-B62FA531D4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50" y="95250"/>
          <a:ext cx="1391746" cy="520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356679</xdr:colOff>
      <xdr:row>1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0ACDF-29A4-4331-8E55-E722FBDF51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95250"/>
          <a:ext cx="1423479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workbookViewId="0">
      <selection activeCell="B5" sqref="B5:S5"/>
    </sheetView>
  </sheetViews>
  <sheetFormatPr defaultRowHeight="14.5" x14ac:dyDescent="0.35"/>
  <cols>
    <col min="1" max="1" width="1.453125" customWidth="1"/>
    <col min="2" max="2" width="19.6328125" customWidth="1"/>
    <col min="3" max="3" width="35.90625" customWidth="1"/>
    <col min="4" max="4" width="9" customWidth="1"/>
    <col min="5" max="5" width="11.36328125" customWidth="1"/>
    <col min="6" max="6" width="9.7265625" customWidth="1"/>
    <col min="7" max="7" width="10.453125" customWidth="1"/>
    <col min="8" max="8" width="10.6328125" customWidth="1"/>
    <col min="9" max="9" width="9.453125" customWidth="1"/>
    <col min="10" max="10" width="8.36328125" customWidth="1"/>
    <col min="11" max="11" width="8.453125" customWidth="1"/>
    <col min="12" max="12" width="8.7265625" customWidth="1"/>
    <col min="13" max="13" width="8.90625" customWidth="1"/>
    <col min="14" max="14" width="9.90625" customWidth="1"/>
    <col min="15" max="15" width="13.453125" customWidth="1"/>
    <col min="16" max="17" width="14.90625" customWidth="1"/>
    <col min="18" max="18" width="18" customWidth="1"/>
    <col min="19" max="19" width="15.90625" customWidth="1"/>
    <col min="20" max="20" width="0" hidden="1" customWidth="1"/>
    <col min="21" max="21" width="53.1796875" customWidth="1"/>
  </cols>
  <sheetData>
    <row r="1" spans="2:20" ht="7.65" customHeight="1" x14ac:dyDescent="0.35"/>
    <row r="2" spans="2:20" ht="38.4" customHeight="1" x14ac:dyDescent="0.3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 ht="24" customHeight="1" x14ac:dyDescent="0.35">
      <c r="B3" s="78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2:20" ht="49.5" customHeight="1" x14ac:dyDescent="0.35">
      <c r="B4" s="78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2:20" ht="24.75" customHeight="1" x14ac:dyDescent="0.35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2:20" ht="23.25" customHeight="1" x14ac:dyDescent="0.35">
      <c r="B6" s="80" t="s">
        <v>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2:20" ht="25" x14ac:dyDescent="0.35">
      <c r="B7" s="1" t="s">
        <v>3</v>
      </c>
      <c r="C7" s="1" t="s">
        <v>3</v>
      </c>
      <c r="D7" s="87" t="s">
        <v>4</v>
      </c>
      <c r="E7" s="88"/>
      <c r="F7" s="88"/>
      <c r="G7" s="88"/>
      <c r="H7" s="88"/>
      <c r="I7" s="88"/>
      <c r="J7" s="88"/>
      <c r="K7" s="88"/>
      <c r="L7" s="88"/>
      <c r="M7" s="89"/>
      <c r="N7" s="2" t="s">
        <v>5</v>
      </c>
      <c r="O7" s="1" t="s">
        <v>6</v>
      </c>
      <c r="P7" s="90" t="s">
        <v>7</v>
      </c>
      <c r="Q7" s="89"/>
      <c r="R7" s="1" t="s">
        <v>8</v>
      </c>
      <c r="S7" s="1" t="s">
        <v>9</v>
      </c>
    </row>
    <row r="8" spans="2:20" x14ac:dyDescent="0.35">
      <c r="B8" s="1" t="s">
        <v>10</v>
      </c>
      <c r="C8" s="1" t="s">
        <v>11</v>
      </c>
      <c r="D8" s="87" t="s">
        <v>12</v>
      </c>
      <c r="E8" s="89"/>
      <c r="F8" s="87" t="s">
        <v>13</v>
      </c>
      <c r="G8" s="89"/>
      <c r="H8" s="87" t="s">
        <v>14</v>
      </c>
      <c r="I8" s="89"/>
      <c r="J8" s="87" t="s">
        <v>15</v>
      </c>
      <c r="K8" s="89"/>
      <c r="L8" s="87" t="s">
        <v>16</v>
      </c>
      <c r="M8" s="89"/>
      <c r="N8" s="2" t="s">
        <v>3</v>
      </c>
      <c r="O8" s="90" t="s">
        <v>3</v>
      </c>
      <c r="P8" s="89"/>
      <c r="Q8" s="1" t="s">
        <v>3</v>
      </c>
      <c r="R8" s="1" t="s">
        <v>3</v>
      </c>
      <c r="S8" s="1" t="s">
        <v>3</v>
      </c>
    </row>
    <row r="9" spans="2:20" x14ac:dyDescent="0.35">
      <c r="B9" s="1" t="s">
        <v>3</v>
      </c>
      <c r="C9" s="1" t="s">
        <v>3</v>
      </c>
      <c r="D9" s="3" t="s">
        <v>17</v>
      </c>
      <c r="E9" s="3" t="s">
        <v>18</v>
      </c>
      <c r="F9" s="3" t="s">
        <v>17</v>
      </c>
      <c r="G9" s="3" t="s">
        <v>18</v>
      </c>
      <c r="H9" s="3" t="s">
        <v>19</v>
      </c>
      <c r="I9" s="3" t="s">
        <v>18</v>
      </c>
      <c r="J9" s="3" t="s">
        <v>19</v>
      </c>
      <c r="K9" s="3" t="s">
        <v>18</v>
      </c>
      <c r="L9" s="3" t="s">
        <v>19</v>
      </c>
      <c r="M9" s="3" t="s">
        <v>18</v>
      </c>
      <c r="N9" s="3" t="s">
        <v>3</v>
      </c>
      <c r="O9" s="4" t="s">
        <v>20</v>
      </c>
      <c r="P9" s="3" t="s">
        <v>17</v>
      </c>
      <c r="Q9" s="3" t="s">
        <v>18</v>
      </c>
      <c r="R9" s="4" t="s">
        <v>21</v>
      </c>
      <c r="S9" s="4" t="s">
        <v>20</v>
      </c>
    </row>
    <row r="10" spans="2:20" x14ac:dyDescent="0.35">
      <c r="B10" s="81" t="s">
        <v>22</v>
      </c>
      <c r="C10" s="5" t="s">
        <v>23</v>
      </c>
      <c r="D10" s="6">
        <v>46</v>
      </c>
      <c r="E10" s="6">
        <v>90</v>
      </c>
      <c r="F10" s="6">
        <v>27</v>
      </c>
      <c r="G10" s="6">
        <v>34</v>
      </c>
      <c r="H10" s="6">
        <v>18</v>
      </c>
      <c r="I10" s="6">
        <v>16</v>
      </c>
      <c r="J10" s="6">
        <v>16</v>
      </c>
      <c r="K10" s="6">
        <v>25</v>
      </c>
      <c r="L10" s="6">
        <v>1</v>
      </c>
      <c r="M10" s="6">
        <v>7</v>
      </c>
      <c r="N10" s="7">
        <v>280</v>
      </c>
      <c r="O10" s="8">
        <v>3.1428892131552399</v>
      </c>
      <c r="P10" s="6">
        <v>48</v>
      </c>
      <c r="Q10" s="6">
        <v>76</v>
      </c>
      <c r="R10" s="6">
        <v>1548259</v>
      </c>
      <c r="S10" s="8">
        <v>4.2926228423266801</v>
      </c>
    </row>
    <row r="11" spans="2:20" x14ac:dyDescent="0.35">
      <c r="B11" s="82"/>
      <c r="C11" s="9" t="s">
        <v>24</v>
      </c>
      <c r="D11" s="10">
        <v>6</v>
      </c>
      <c r="E11" s="10">
        <v>7</v>
      </c>
      <c r="F11" s="10">
        <v>1</v>
      </c>
      <c r="G11" s="10">
        <v>5</v>
      </c>
      <c r="H11" s="10">
        <v>8</v>
      </c>
      <c r="I11" s="10">
        <v>3</v>
      </c>
      <c r="J11" s="10">
        <v>6</v>
      </c>
      <c r="K11" s="10">
        <v>5</v>
      </c>
      <c r="L11" s="10">
        <v>0</v>
      </c>
      <c r="M11" s="10">
        <v>1</v>
      </c>
      <c r="N11" s="11">
        <v>42</v>
      </c>
      <c r="O11" s="12">
        <v>0.47143338197328499</v>
      </c>
      <c r="P11" s="10">
        <v>9</v>
      </c>
      <c r="Q11" s="10">
        <v>9</v>
      </c>
      <c r="R11" s="10">
        <v>191333</v>
      </c>
      <c r="S11" s="12">
        <v>0.53047998189636902</v>
      </c>
    </row>
    <row r="12" spans="2:20" x14ac:dyDescent="0.35">
      <c r="B12" s="82"/>
      <c r="C12" s="5" t="s">
        <v>25</v>
      </c>
      <c r="D12" s="6">
        <v>19</v>
      </c>
      <c r="E12" s="6">
        <v>24</v>
      </c>
      <c r="F12" s="6">
        <v>3</v>
      </c>
      <c r="G12" s="6">
        <v>8</v>
      </c>
      <c r="H12" s="6">
        <v>4</v>
      </c>
      <c r="I12" s="6">
        <v>4</v>
      </c>
      <c r="J12" s="6">
        <v>7</v>
      </c>
      <c r="K12" s="6">
        <v>9</v>
      </c>
      <c r="L12" s="6">
        <v>0</v>
      </c>
      <c r="M12" s="6">
        <v>0</v>
      </c>
      <c r="N12" s="7">
        <v>78</v>
      </c>
      <c r="O12" s="8">
        <v>0.87551913795038705</v>
      </c>
      <c r="P12" s="6">
        <v>16</v>
      </c>
      <c r="Q12" s="6">
        <v>22</v>
      </c>
      <c r="R12" s="6">
        <v>354133</v>
      </c>
      <c r="S12" s="8">
        <v>0.98185084344523299</v>
      </c>
    </row>
    <row r="13" spans="2:20" x14ac:dyDescent="0.35">
      <c r="B13" s="82"/>
      <c r="C13" s="9" t="s">
        <v>26</v>
      </c>
      <c r="D13" s="10">
        <v>20</v>
      </c>
      <c r="E13" s="10">
        <v>45</v>
      </c>
      <c r="F13" s="10">
        <v>10</v>
      </c>
      <c r="G13" s="10">
        <v>18</v>
      </c>
      <c r="H13" s="10">
        <v>4</v>
      </c>
      <c r="I13" s="10">
        <v>14</v>
      </c>
      <c r="J13" s="10">
        <v>4</v>
      </c>
      <c r="K13" s="10">
        <v>11</v>
      </c>
      <c r="L13" s="10">
        <v>0</v>
      </c>
      <c r="M13" s="10">
        <v>3</v>
      </c>
      <c r="N13" s="11">
        <v>129</v>
      </c>
      <c r="O13" s="12">
        <v>1.4479739589179501</v>
      </c>
      <c r="P13" s="10">
        <v>17</v>
      </c>
      <c r="Q13" s="10">
        <v>38</v>
      </c>
      <c r="R13" s="10">
        <v>623905</v>
      </c>
      <c r="S13" s="12">
        <v>1.72980674063049</v>
      </c>
    </row>
    <row r="14" spans="2:20" x14ac:dyDescent="0.35">
      <c r="B14" s="82"/>
      <c r="C14" s="5" t="s">
        <v>27</v>
      </c>
      <c r="D14" s="6">
        <v>7</v>
      </c>
      <c r="E14" s="6">
        <v>17</v>
      </c>
      <c r="F14" s="6">
        <v>8</v>
      </c>
      <c r="G14" s="6">
        <v>11</v>
      </c>
      <c r="H14" s="6">
        <v>5</v>
      </c>
      <c r="I14" s="6">
        <v>2</v>
      </c>
      <c r="J14" s="6">
        <v>4</v>
      </c>
      <c r="K14" s="6">
        <v>12</v>
      </c>
      <c r="L14" s="6">
        <v>0</v>
      </c>
      <c r="M14" s="6">
        <v>1</v>
      </c>
      <c r="N14" s="7">
        <v>67</v>
      </c>
      <c r="O14" s="8">
        <v>0.75204849029071696</v>
      </c>
      <c r="P14" s="6">
        <v>14</v>
      </c>
      <c r="Q14" s="6">
        <v>15</v>
      </c>
      <c r="R14" s="6">
        <v>369837</v>
      </c>
      <c r="S14" s="8">
        <v>1.0253909417853</v>
      </c>
    </row>
    <row r="15" spans="2:20" x14ac:dyDescent="0.35">
      <c r="B15" s="82"/>
      <c r="C15" s="9" t="s">
        <v>28</v>
      </c>
      <c r="D15" s="10">
        <v>58</v>
      </c>
      <c r="E15" s="10">
        <v>140</v>
      </c>
      <c r="F15" s="10">
        <v>32</v>
      </c>
      <c r="G15" s="10">
        <v>50</v>
      </c>
      <c r="H15" s="10">
        <v>18</v>
      </c>
      <c r="I15" s="10">
        <v>31</v>
      </c>
      <c r="J15" s="10">
        <v>22</v>
      </c>
      <c r="K15" s="10">
        <v>23</v>
      </c>
      <c r="L15" s="10">
        <v>1</v>
      </c>
      <c r="M15" s="10">
        <v>3</v>
      </c>
      <c r="N15" s="11">
        <v>378</v>
      </c>
      <c r="O15" s="12">
        <v>4.2429004377595696</v>
      </c>
      <c r="P15" s="10">
        <v>66</v>
      </c>
      <c r="Q15" s="10">
        <v>102</v>
      </c>
      <c r="R15" s="10">
        <v>1758463</v>
      </c>
      <c r="S15" s="12">
        <v>4.8754235829963202</v>
      </c>
    </row>
    <row r="16" spans="2:20" x14ac:dyDescent="0.35">
      <c r="B16" s="83"/>
      <c r="C16" s="13" t="s">
        <v>29</v>
      </c>
      <c r="D16" s="14">
        <v>156</v>
      </c>
      <c r="E16" s="14">
        <v>323</v>
      </c>
      <c r="F16" s="14">
        <v>81</v>
      </c>
      <c r="G16" s="14">
        <v>126</v>
      </c>
      <c r="H16" s="14">
        <v>57</v>
      </c>
      <c r="I16" s="14">
        <v>70</v>
      </c>
      <c r="J16" s="14">
        <v>59</v>
      </c>
      <c r="K16" s="14">
        <v>85</v>
      </c>
      <c r="L16" s="14">
        <v>2</v>
      </c>
      <c r="M16" s="14">
        <v>15</v>
      </c>
      <c r="N16" s="14">
        <v>974</v>
      </c>
      <c r="O16" s="15">
        <v>10.9327646200471</v>
      </c>
      <c r="P16" s="14">
        <v>170</v>
      </c>
      <c r="Q16" s="14">
        <v>262</v>
      </c>
      <c r="R16" s="14">
        <v>4845930</v>
      </c>
      <c r="S16" s="15">
        <v>13.4355749330804</v>
      </c>
    </row>
    <row r="17" spans="2:19" x14ac:dyDescent="0.35">
      <c r="B17" s="84" t="s">
        <v>30</v>
      </c>
      <c r="C17" s="16" t="s">
        <v>31</v>
      </c>
      <c r="D17" s="17">
        <v>8</v>
      </c>
      <c r="E17" s="17">
        <v>12</v>
      </c>
      <c r="F17" s="17">
        <v>3</v>
      </c>
      <c r="G17" s="17">
        <v>5</v>
      </c>
      <c r="H17" s="17">
        <v>7</v>
      </c>
      <c r="I17" s="17">
        <v>3</v>
      </c>
      <c r="J17" s="17">
        <v>3</v>
      </c>
      <c r="K17" s="17">
        <v>3</v>
      </c>
      <c r="L17" s="17">
        <v>0</v>
      </c>
      <c r="M17" s="17">
        <v>0</v>
      </c>
      <c r="N17" s="7">
        <v>44</v>
      </c>
      <c r="O17" s="18">
        <v>0.49388259063868001</v>
      </c>
      <c r="P17" s="17">
        <v>12</v>
      </c>
      <c r="Q17" s="17">
        <v>11</v>
      </c>
      <c r="R17" s="17">
        <v>205085</v>
      </c>
      <c r="S17" s="18">
        <v>0.56860806597511604</v>
      </c>
    </row>
    <row r="18" spans="2:19" x14ac:dyDescent="0.35">
      <c r="B18" s="85"/>
      <c r="C18" s="5" t="s">
        <v>23</v>
      </c>
      <c r="D18" s="6">
        <v>6</v>
      </c>
      <c r="E18" s="6">
        <v>8</v>
      </c>
      <c r="F18" s="6">
        <v>6</v>
      </c>
      <c r="G18" s="6">
        <v>2</v>
      </c>
      <c r="H18" s="6">
        <v>1</v>
      </c>
      <c r="I18" s="6">
        <v>3</v>
      </c>
      <c r="J18" s="6">
        <v>4</v>
      </c>
      <c r="K18" s="6">
        <v>1</v>
      </c>
      <c r="L18" s="6">
        <v>0</v>
      </c>
      <c r="M18" s="6">
        <v>0</v>
      </c>
      <c r="N18" s="11">
        <v>31</v>
      </c>
      <c r="O18" s="8">
        <v>0.34796273431361502</v>
      </c>
      <c r="P18" s="6">
        <v>11</v>
      </c>
      <c r="Q18" s="6">
        <v>6</v>
      </c>
      <c r="R18" s="6">
        <v>119355</v>
      </c>
      <c r="S18" s="8">
        <v>0.33091750110666301</v>
      </c>
    </row>
    <row r="19" spans="2:19" x14ac:dyDescent="0.35">
      <c r="B19" s="85"/>
      <c r="C19" s="16" t="s">
        <v>32</v>
      </c>
      <c r="D19" s="17">
        <v>49</v>
      </c>
      <c r="E19" s="17">
        <v>99</v>
      </c>
      <c r="F19" s="17">
        <v>29</v>
      </c>
      <c r="G19" s="17">
        <v>32</v>
      </c>
      <c r="H19" s="17">
        <v>22</v>
      </c>
      <c r="I19" s="17">
        <v>24</v>
      </c>
      <c r="J19" s="17">
        <v>14</v>
      </c>
      <c r="K19" s="17">
        <v>12</v>
      </c>
      <c r="L19" s="17">
        <v>2</v>
      </c>
      <c r="M19" s="17">
        <v>4</v>
      </c>
      <c r="N19" s="7">
        <v>287</v>
      </c>
      <c r="O19" s="18">
        <v>3.2214614434841198</v>
      </c>
      <c r="P19" s="17">
        <v>52</v>
      </c>
      <c r="Q19" s="17">
        <v>64</v>
      </c>
      <c r="R19" s="17">
        <v>1323223</v>
      </c>
      <c r="S19" s="18">
        <v>3.66869966542551</v>
      </c>
    </row>
    <row r="20" spans="2:19" x14ac:dyDescent="0.35">
      <c r="B20" s="85"/>
      <c r="C20" s="5" t="s">
        <v>33</v>
      </c>
      <c r="D20" s="6">
        <v>63</v>
      </c>
      <c r="E20" s="6">
        <v>102</v>
      </c>
      <c r="F20" s="6">
        <v>38</v>
      </c>
      <c r="G20" s="6">
        <v>34</v>
      </c>
      <c r="H20" s="6">
        <v>31</v>
      </c>
      <c r="I20" s="6">
        <v>18</v>
      </c>
      <c r="J20" s="6">
        <v>28</v>
      </c>
      <c r="K20" s="6">
        <v>23</v>
      </c>
      <c r="L20" s="6">
        <v>8</v>
      </c>
      <c r="M20" s="6">
        <v>6</v>
      </c>
      <c r="N20" s="11">
        <v>351</v>
      </c>
      <c r="O20" s="8">
        <v>3.9398361207767398</v>
      </c>
      <c r="P20" s="6">
        <v>87</v>
      </c>
      <c r="Q20" s="6">
        <v>84</v>
      </c>
      <c r="R20" s="6">
        <v>1531808</v>
      </c>
      <c r="S20" s="8">
        <v>4.2470116504142696</v>
      </c>
    </row>
    <row r="21" spans="2:19" ht="26" x14ac:dyDescent="0.35">
      <c r="B21" s="85"/>
      <c r="C21" s="16" t="s">
        <v>34</v>
      </c>
      <c r="D21" s="17">
        <v>2098</v>
      </c>
      <c r="E21" s="17">
        <v>2598</v>
      </c>
      <c r="F21" s="17">
        <v>842</v>
      </c>
      <c r="G21" s="17">
        <v>532</v>
      </c>
      <c r="H21" s="17">
        <v>419</v>
      </c>
      <c r="I21" s="17">
        <v>249</v>
      </c>
      <c r="J21" s="17">
        <v>217</v>
      </c>
      <c r="K21" s="17">
        <v>182</v>
      </c>
      <c r="L21" s="17">
        <v>38</v>
      </c>
      <c r="M21" s="17">
        <v>47</v>
      </c>
      <c r="N21" s="7">
        <v>7222</v>
      </c>
      <c r="O21" s="18">
        <v>81.064092490739696</v>
      </c>
      <c r="P21" s="17">
        <v>2</v>
      </c>
      <c r="Q21" s="17">
        <v>3</v>
      </c>
      <c r="R21" s="17">
        <v>28042501</v>
      </c>
      <c r="S21" s="18">
        <v>77.7491881839981</v>
      </c>
    </row>
    <row r="22" spans="2:19" x14ac:dyDescent="0.35">
      <c r="B22" s="86"/>
      <c r="C22" s="19" t="s">
        <v>35</v>
      </c>
      <c r="D22" s="20">
        <v>2224</v>
      </c>
      <c r="E22" s="20">
        <v>2819</v>
      </c>
      <c r="F22" s="20">
        <v>918</v>
      </c>
      <c r="G22" s="20">
        <v>605</v>
      </c>
      <c r="H22" s="20">
        <v>480</v>
      </c>
      <c r="I22" s="20">
        <v>297</v>
      </c>
      <c r="J22" s="20">
        <v>266</v>
      </c>
      <c r="K22" s="20">
        <v>221</v>
      </c>
      <c r="L22" s="20">
        <v>48</v>
      </c>
      <c r="M22" s="20">
        <v>57</v>
      </c>
      <c r="N22" s="20">
        <v>7935</v>
      </c>
      <c r="O22" s="21">
        <v>89.067235379952905</v>
      </c>
      <c r="P22" s="20">
        <v>164</v>
      </c>
      <c r="Q22" s="20">
        <v>168</v>
      </c>
      <c r="R22" s="20">
        <v>31221972</v>
      </c>
      <c r="S22" s="21">
        <v>86.564425066919597</v>
      </c>
    </row>
    <row r="23" spans="2:19" ht="26" x14ac:dyDescent="0.35">
      <c r="B23" s="22" t="s">
        <v>3</v>
      </c>
      <c r="C23" s="23" t="s">
        <v>36</v>
      </c>
      <c r="D23" s="24">
        <v>2380</v>
      </c>
      <c r="E23" s="24">
        <v>3142</v>
      </c>
      <c r="F23" s="24">
        <v>999</v>
      </c>
      <c r="G23" s="24">
        <v>731</v>
      </c>
      <c r="H23" s="24">
        <v>537</v>
      </c>
      <c r="I23" s="24">
        <v>367</v>
      </c>
      <c r="J23" s="24">
        <v>325</v>
      </c>
      <c r="K23" s="24">
        <v>306</v>
      </c>
      <c r="L23" s="25">
        <v>50</v>
      </c>
      <c r="M23" s="24">
        <v>72</v>
      </c>
      <c r="N23" s="24">
        <v>8909</v>
      </c>
      <c r="O23" s="26">
        <v>100</v>
      </c>
      <c r="P23" s="24">
        <v>334</v>
      </c>
      <c r="Q23" s="24">
        <v>430</v>
      </c>
      <c r="R23" s="24">
        <v>36067902</v>
      </c>
      <c r="S23" s="26">
        <v>100</v>
      </c>
    </row>
    <row r="24" spans="2:19" ht="0" hidden="1" customHeight="1" x14ac:dyDescent="0.35"/>
    <row r="25" spans="2:19" ht="80.650000000000006" customHeight="1" x14ac:dyDescent="0.35"/>
  </sheetData>
  <mergeCells count="15">
    <mergeCell ref="B10:B16"/>
    <mergeCell ref="B17:B22"/>
    <mergeCell ref="D7:M7"/>
    <mergeCell ref="P7:Q7"/>
    <mergeCell ref="D8:E8"/>
    <mergeCell ref="F8:G8"/>
    <mergeCell ref="H8:I8"/>
    <mergeCell ref="J8:K8"/>
    <mergeCell ref="L8:M8"/>
    <mergeCell ref="O8:P8"/>
    <mergeCell ref="B2:T2"/>
    <mergeCell ref="B3:S3"/>
    <mergeCell ref="B4:S4"/>
    <mergeCell ref="B5:S5"/>
    <mergeCell ref="B6:S6"/>
  </mergeCells>
  <pageMargins left="0.70866141732283505" right="0.70866141732283505" top="0.74803149606299202" bottom="0.74803149606299202" header="0.74803149606299202" footer="0.74803149606299202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B106-C488-41AB-B453-E3354CC83128}">
  <dimension ref="B1:Y24"/>
  <sheetViews>
    <sheetView topLeftCell="A5" workbookViewId="0">
      <selection activeCell="B5" sqref="B5:Y5"/>
    </sheetView>
  </sheetViews>
  <sheetFormatPr defaultRowHeight="14.5" x14ac:dyDescent="0.35"/>
  <cols>
    <col min="1" max="1" width="1" style="27" customWidth="1"/>
    <col min="2" max="2" width="15.6328125" style="27" customWidth="1"/>
    <col min="3" max="3" width="34.6328125" style="27" customWidth="1"/>
    <col min="4" max="4" width="7.1796875" style="27" customWidth="1"/>
    <col min="5" max="5" width="7.7265625" style="27" customWidth="1"/>
    <col min="6" max="6" width="7.6328125" style="27" customWidth="1"/>
    <col min="7" max="7" width="6.90625" style="27" customWidth="1"/>
    <col min="8" max="8" width="7.453125" style="27" customWidth="1"/>
    <col min="9" max="9" width="7.6328125" style="27" customWidth="1"/>
    <col min="10" max="10" width="7.36328125" style="27" customWidth="1"/>
    <col min="11" max="11" width="6.453125" style="27" customWidth="1"/>
    <col min="12" max="12" width="7.36328125" style="27" customWidth="1"/>
    <col min="13" max="13" width="7.7265625" style="27" customWidth="1"/>
    <col min="14" max="14" width="7.6328125" style="27" customWidth="1"/>
    <col min="15" max="15" width="7.453125" style="27" customWidth="1"/>
    <col min="16" max="16" width="7.1796875" style="27" customWidth="1"/>
    <col min="17" max="17" width="7.08984375" style="27" customWidth="1"/>
    <col min="18" max="18" width="7.90625" style="27" customWidth="1"/>
    <col min="19" max="19" width="8" style="27" customWidth="1"/>
    <col min="20" max="20" width="7.36328125" style="27" customWidth="1"/>
    <col min="21" max="21" width="7.6328125" style="27" customWidth="1"/>
    <col min="22" max="22" width="8.1796875" style="27" customWidth="1"/>
    <col min="23" max="23" width="8.6328125" style="27" customWidth="1"/>
    <col min="24" max="24" width="15.1796875" style="27" customWidth="1"/>
    <col min="25" max="25" width="12.36328125" style="27" customWidth="1"/>
    <col min="26" max="26" width="62.81640625" style="27" customWidth="1"/>
    <col min="27" max="16384" width="8.7265625" style="27"/>
  </cols>
  <sheetData>
    <row r="1" spans="2:25" ht="6.75" customHeight="1" x14ac:dyDescent="0.35"/>
    <row r="2" spans="2:25" ht="39.75" customHeight="1" x14ac:dyDescent="0.35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2:25" ht="18" customHeight="1" x14ac:dyDescent="0.35">
      <c r="B3" s="101" t="s">
        <v>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2:25" ht="36.75" customHeight="1" x14ac:dyDescent="0.35">
      <c r="B4" s="101" t="s">
        <v>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2:25" ht="18" customHeight="1" x14ac:dyDescent="0.35">
      <c r="B5" s="102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2:25" ht="18" customHeight="1" x14ac:dyDescent="0.35">
      <c r="B6" s="103" t="s">
        <v>37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2:25" x14ac:dyDescent="0.35">
      <c r="B7" s="28" t="s">
        <v>10</v>
      </c>
      <c r="C7" s="28" t="s">
        <v>11</v>
      </c>
      <c r="D7" s="91" t="s">
        <v>38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92"/>
      <c r="X7" s="91" t="s">
        <v>39</v>
      </c>
      <c r="Y7" s="92"/>
    </row>
    <row r="8" spans="2:25" x14ac:dyDescent="0.35">
      <c r="B8" s="28" t="s">
        <v>3</v>
      </c>
      <c r="C8" s="28" t="s">
        <v>3</v>
      </c>
      <c r="D8" s="91" t="s">
        <v>12</v>
      </c>
      <c r="E8" s="104"/>
      <c r="F8" s="104"/>
      <c r="G8" s="92"/>
      <c r="H8" s="91" t="s">
        <v>13</v>
      </c>
      <c r="I8" s="104"/>
      <c r="J8" s="104"/>
      <c r="K8" s="92"/>
      <c r="L8" s="91" t="s">
        <v>14</v>
      </c>
      <c r="M8" s="104"/>
      <c r="N8" s="104"/>
      <c r="O8" s="92"/>
      <c r="P8" s="91" t="s">
        <v>15</v>
      </c>
      <c r="Q8" s="104"/>
      <c r="R8" s="104"/>
      <c r="S8" s="92"/>
      <c r="T8" s="91" t="s">
        <v>16</v>
      </c>
      <c r="U8" s="104"/>
      <c r="V8" s="104"/>
      <c r="W8" s="92"/>
      <c r="X8" s="99" t="s">
        <v>40</v>
      </c>
      <c r="Y8" s="92"/>
    </row>
    <row r="9" spans="2:25" x14ac:dyDescent="0.35">
      <c r="B9" s="28" t="s">
        <v>3</v>
      </c>
      <c r="C9" s="28" t="s">
        <v>3</v>
      </c>
      <c r="D9" s="91" t="s">
        <v>41</v>
      </c>
      <c r="E9" s="92"/>
      <c r="F9" s="91" t="s">
        <v>42</v>
      </c>
      <c r="G9" s="92"/>
      <c r="H9" s="91" t="s">
        <v>41</v>
      </c>
      <c r="I9" s="92"/>
      <c r="J9" s="91" t="s">
        <v>42</v>
      </c>
      <c r="K9" s="92"/>
      <c r="L9" s="91" t="s">
        <v>43</v>
      </c>
      <c r="M9" s="92"/>
      <c r="N9" s="91" t="s">
        <v>42</v>
      </c>
      <c r="O9" s="92"/>
      <c r="P9" s="91" t="s">
        <v>43</v>
      </c>
      <c r="Q9" s="92"/>
      <c r="R9" s="91" t="s">
        <v>42</v>
      </c>
      <c r="S9" s="92"/>
      <c r="T9" s="91" t="s">
        <v>43</v>
      </c>
      <c r="U9" s="92"/>
      <c r="V9" s="91" t="s">
        <v>42</v>
      </c>
      <c r="W9" s="92"/>
      <c r="X9" s="29" t="s">
        <v>41</v>
      </c>
      <c r="Y9" s="29" t="s">
        <v>42</v>
      </c>
    </row>
    <row r="10" spans="2:25" x14ac:dyDescent="0.35">
      <c r="B10" s="28" t="s">
        <v>3</v>
      </c>
      <c r="C10" s="28" t="s">
        <v>3</v>
      </c>
      <c r="D10" s="29" t="s">
        <v>17</v>
      </c>
      <c r="E10" s="29" t="s">
        <v>18</v>
      </c>
      <c r="F10" s="29" t="s">
        <v>17</v>
      </c>
      <c r="G10" s="29" t="s">
        <v>18</v>
      </c>
      <c r="H10" s="29" t="s">
        <v>17</v>
      </c>
      <c r="I10" s="29" t="s">
        <v>18</v>
      </c>
      <c r="J10" s="29" t="s">
        <v>17</v>
      </c>
      <c r="K10" s="29" t="s">
        <v>18</v>
      </c>
      <c r="L10" s="29" t="s">
        <v>17</v>
      </c>
      <c r="M10" s="29" t="s">
        <v>18</v>
      </c>
      <c r="N10" s="29" t="s">
        <v>17</v>
      </c>
      <c r="O10" s="29" t="s">
        <v>18</v>
      </c>
      <c r="P10" s="29" t="s">
        <v>17</v>
      </c>
      <c r="Q10" s="29" t="s">
        <v>18</v>
      </c>
      <c r="R10" s="29" t="s">
        <v>17</v>
      </c>
      <c r="S10" s="29" t="s">
        <v>18</v>
      </c>
      <c r="T10" s="29" t="s">
        <v>17</v>
      </c>
      <c r="U10" s="29" t="s">
        <v>18</v>
      </c>
      <c r="V10" s="29" t="s">
        <v>17</v>
      </c>
      <c r="W10" s="29" t="s">
        <v>18</v>
      </c>
      <c r="X10" s="29" t="s">
        <v>3</v>
      </c>
      <c r="Y10" s="29" t="s">
        <v>3</v>
      </c>
    </row>
    <row r="11" spans="2:25" x14ac:dyDescent="0.35">
      <c r="B11" s="93" t="s">
        <v>22</v>
      </c>
      <c r="C11" s="30" t="s">
        <v>23</v>
      </c>
      <c r="D11" s="6">
        <v>2</v>
      </c>
      <c r="E11" s="6">
        <v>5</v>
      </c>
      <c r="F11" s="6">
        <v>7</v>
      </c>
      <c r="G11" s="6">
        <v>17</v>
      </c>
      <c r="H11" s="6">
        <v>3</v>
      </c>
      <c r="I11" s="6">
        <v>9</v>
      </c>
      <c r="J11" s="31" t="s">
        <v>44</v>
      </c>
      <c r="K11" s="6">
        <v>24</v>
      </c>
      <c r="L11" s="6">
        <v>11</v>
      </c>
      <c r="M11" s="6">
        <v>15</v>
      </c>
      <c r="N11" s="6">
        <v>13</v>
      </c>
      <c r="O11" s="6">
        <v>15</v>
      </c>
      <c r="P11" s="6">
        <v>14</v>
      </c>
      <c r="Q11" s="6">
        <v>19</v>
      </c>
      <c r="R11" s="6">
        <v>17</v>
      </c>
      <c r="S11" s="6">
        <v>16</v>
      </c>
      <c r="T11" s="6">
        <v>4</v>
      </c>
      <c r="U11" s="6">
        <v>7</v>
      </c>
      <c r="V11" s="6">
        <v>2</v>
      </c>
      <c r="W11" s="6">
        <v>2</v>
      </c>
      <c r="X11" s="7">
        <v>89</v>
      </c>
      <c r="Y11" s="7">
        <v>129</v>
      </c>
    </row>
    <row r="12" spans="2:25" x14ac:dyDescent="0.35">
      <c r="B12" s="94"/>
      <c r="C12" s="32" t="s">
        <v>24</v>
      </c>
      <c r="D12" s="10">
        <v>1</v>
      </c>
      <c r="E12" s="10">
        <v>3</v>
      </c>
      <c r="F12" s="10">
        <v>5</v>
      </c>
      <c r="G12" s="10">
        <v>3</v>
      </c>
      <c r="H12" s="10">
        <v>6</v>
      </c>
      <c r="I12" s="10">
        <v>8</v>
      </c>
      <c r="J12" s="33" t="s">
        <v>45</v>
      </c>
      <c r="K12" s="10">
        <v>11</v>
      </c>
      <c r="L12" s="10">
        <v>4</v>
      </c>
      <c r="M12" s="10">
        <v>3</v>
      </c>
      <c r="N12" s="10">
        <v>13</v>
      </c>
      <c r="O12" s="10">
        <v>19</v>
      </c>
      <c r="P12" s="10">
        <v>6</v>
      </c>
      <c r="Q12" s="10">
        <v>7</v>
      </c>
      <c r="R12" s="10">
        <v>15</v>
      </c>
      <c r="S12" s="10">
        <v>24</v>
      </c>
      <c r="T12" s="10">
        <v>2</v>
      </c>
      <c r="U12" s="10">
        <v>3</v>
      </c>
      <c r="V12" s="10">
        <v>0</v>
      </c>
      <c r="W12" s="10">
        <v>6</v>
      </c>
      <c r="X12" s="11">
        <v>43</v>
      </c>
      <c r="Y12" s="11">
        <v>101</v>
      </c>
    </row>
    <row r="13" spans="2:25" x14ac:dyDescent="0.35">
      <c r="B13" s="94"/>
      <c r="C13" s="30" t="s">
        <v>25</v>
      </c>
      <c r="D13" s="6">
        <v>0</v>
      </c>
      <c r="E13" s="6">
        <v>2</v>
      </c>
      <c r="F13" s="6">
        <v>13</v>
      </c>
      <c r="G13" s="6">
        <v>15</v>
      </c>
      <c r="H13" s="6">
        <v>4</v>
      </c>
      <c r="I13" s="6">
        <v>10</v>
      </c>
      <c r="J13" s="31" t="s">
        <v>46</v>
      </c>
      <c r="K13" s="6">
        <v>21</v>
      </c>
      <c r="L13" s="6">
        <v>9</v>
      </c>
      <c r="M13" s="6">
        <v>8</v>
      </c>
      <c r="N13" s="6">
        <v>21</v>
      </c>
      <c r="O13" s="6">
        <v>24</v>
      </c>
      <c r="P13" s="6">
        <v>11</v>
      </c>
      <c r="Q13" s="6">
        <v>13</v>
      </c>
      <c r="R13" s="6">
        <v>33</v>
      </c>
      <c r="S13" s="6">
        <v>27</v>
      </c>
      <c r="T13" s="6">
        <v>3</v>
      </c>
      <c r="U13" s="6">
        <v>8</v>
      </c>
      <c r="V13" s="6">
        <v>11</v>
      </c>
      <c r="W13" s="6">
        <v>7</v>
      </c>
      <c r="X13" s="7">
        <v>68</v>
      </c>
      <c r="Y13" s="7">
        <v>191</v>
      </c>
    </row>
    <row r="14" spans="2:25" x14ac:dyDescent="0.35">
      <c r="B14" s="94"/>
      <c r="C14" s="32" t="s">
        <v>26</v>
      </c>
      <c r="D14" s="10">
        <v>0</v>
      </c>
      <c r="E14" s="10">
        <v>3</v>
      </c>
      <c r="F14" s="10">
        <v>23</v>
      </c>
      <c r="G14" s="10">
        <v>26</v>
      </c>
      <c r="H14" s="10">
        <v>1</v>
      </c>
      <c r="I14" s="10">
        <v>11</v>
      </c>
      <c r="J14" s="33" t="s">
        <v>47</v>
      </c>
      <c r="K14" s="10">
        <v>70</v>
      </c>
      <c r="L14" s="10">
        <v>5</v>
      </c>
      <c r="M14" s="10">
        <v>5</v>
      </c>
      <c r="N14" s="10">
        <v>42</v>
      </c>
      <c r="O14" s="10">
        <v>39</v>
      </c>
      <c r="P14" s="10">
        <v>6</v>
      </c>
      <c r="Q14" s="10">
        <v>6</v>
      </c>
      <c r="R14" s="10">
        <v>41</v>
      </c>
      <c r="S14" s="10">
        <v>23</v>
      </c>
      <c r="T14" s="10">
        <v>1</v>
      </c>
      <c r="U14" s="10">
        <v>1</v>
      </c>
      <c r="V14" s="10">
        <v>6</v>
      </c>
      <c r="W14" s="10">
        <v>9</v>
      </c>
      <c r="X14" s="11">
        <v>39</v>
      </c>
      <c r="Y14" s="11">
        <v>333</v>
      </c>
    </row>
    <row r="15" spans="2:25" x14ac:dyDescent="0.35">
      <c r="B15" s="94"/>
      <c r="C15" s="30" t="s">
        <v>27</v>
      </c>
      <c r="D15" s="6">
        <v>0</v>
      </c>
      <c r="E15" s="6">
        <v>2</v>
      </c>
      <c r="F15" s="6">
        <v>21</v>
      </c>
      <c r="G15" s="6">
        <v>25</v>
      </c>
      <c r="H15" s="6">
        <v>7</v>
      </c>
      <c r="I15" s="6">
        <v>4</v>
      </c>
      <c r="J15" s="31" t="s">
        <v>48</v>
      </c>
      <c r="K15" s="6">
        <v>51</v>
      </c>
      <c r="L15" s="6">
        <v>9</v>
      </c>
      <c r="M15" s="6">
        <v>6</v>
      </c>
      <c r="N15" s="6">
        <v>41</v>
      </c>
      <c r="O15" s="6">
        <v>33</v>
      </c>
      <c r="P15" s="6">
        <v>10</v>
      </c>
      <c r="Q15" s="6">
        <v>8</v>
      </c>
      <c r="R15" s="6">
        <v>25</v>
      </c>
      <c r="S15" s="6">
        <v>15</v>
      </c>
      <c r="T15" s="6">
        <v>5</v>
      </c>
      <c r="U15" s="6">
        <v>5</v>
      </c>
      <c r="V15" s="6">
        <v>8</v>
      </c>
      <c r="W15" s="6">
        <v>7</v>
      </c>
      <c r="X15" s="7">
        <v>56</v>
      </c>
      <c r="Y15" s="7">
        <v>273</v>
      </c>
    </row>
    <row r="16" spans="2:25" x14ac:dyDescent="0.35">
      <c r="B16" s="94"/>
      <c r="C16" s="32" t="s">
        <v>28</v>
      </c>
      <c r="D16" s="10">
        <v>2</v>
      </c>
      <c r="E16" s="10">
        <v>3</v>
      </c>
      <c r="F16" s="10">
        <v>54</v>
      </c>
      <c r="G16" s="10">
        <v>64</v>
      </c>
      <c r="H16" s="10">
        <v>3</v>
      </c>
      <c r="I16" s="10">
        <v>10</v>
      </c>
      <c r="J16" s="33" t="s">
        <v>49</v>
      </c>
      <c r="K16" s="10">
        <v>108</v>
      </c>
      <c r="L16" s="10">
        <v>11</v>
      </c>
      <c r="M16" s="10">
        <v>17</v>
      </c>
      <c r="N16" s="10">
        <v>82</v>
      </c>
      <c r="O16" s="10">
        <v>71</v>
      </c>
      <c r="P16" s="10">
        <v>11</v>
      </c>
      <c r="Q16" s="10">
        <v>12</v>
      </c>
      <c r="R16" s="10">
        <v>67</v>
      </c>
      <c r="S16" s="10">
        <v>51</v>
      </c>
      <c r="T16" s="10">
        <v>5</v>
      </c>
      <c r="U16" s="10">
        <v>3</v>
      </c>
      <c r="V16" s="10">
        <v>9</v>
      </c>
      <c r="W16" s="10">
        <v>13</v>
      </c>
      <c r="X16" s="11">
        <v>77</v>
      </c>
      <c r="Y16" s="11">
        <v>636</v>
      </c>
    </row>
    <row r="17" spans="2:25" x14ac:dyDescent="0.35">
      <c r="B17" s="95"/>
      <c r="C17" s="34" t="s">
        <v>29</v>
      </c>
      <c r="D17" s="14">
        <v>5</v>
      </c>
      <c r="E17" s="14">
        <v>18</v>
      </c>
      <c r="F17" s="14">
        <v>123</v>
      </c>
      <c r="G17" s="14">
        <v>150</v>
      </c>
      <c r="H17" s="14">
        <v>24</v>
      </c>
      <c r="I17" s="14">
        <v>52</v>
      </c>
      <c r="J17" s="35">
        <v>258</v>
      </c>
      <c r="K17" s="14">
        <v>285</v>
      </c>
      <c r="L17" s="14">
        <v>49</v>
      </c>
      <c r="M17" s="14">
        <v>54</v>
      </c>
      <c r="N17" s="14">
        <v>212</v>
      </c>
      <c r="O17" s="14">
        <v>201</v>
      </c>
      <c r="P17" s="14">
        <v>58</v>
      </c>
      <c r="Q17" s="14">
        <v>65</v>
      </c>
      <c r="R17" s="14">
        <v>198</v>
      </c>
      <c r="S17" s="14">
        <v>156</v>
      </c>
      <c r="T17" s="14">
        <v>20</v>
      </c>
      <c r="U17" s="14">
        <v>27</v>
      </c>
      <c r="V17" s="14">
        <v>36</v>
      </c>
      <c r="W17" s="14">
        <v>44</v>
      </c>
      <c r="X17" s="14">
        <v>372</v>
      </c>
      <c r="Y17" s="14">
        <v>1663</v>
      </c>
    </row>
    <row r="18" spans="2:25" x14ac:dyDescent="0.35">
      <c r="B18" s="96" t="s">
        <v>30</v>
      </c>
      <c r="C18" s="36" t="s">
        <v>31</v>
      </c>
      <c r="D18" s="17">
        <v>0</v>
      </c>
      <c r="E18" s="17">
        <v>1</v>
      </c>
      <c r="F18" s="17">
        <v>0</v>
      </c>
      <c r="G18" s="17">
        <v>0</v>
      </c>
      <c r="H18" s="17">
        <v>9</v>
      </c>
      <c r="I18" s="17">
        <v>11</v>
      </c>
      <c r="J18" s="37" t="s">
        <v>50</v>
      </c>
      <c r="K18" s="17">
        <v>1</v>
      </c>
      <c r="L18" s="17">
        <v>1</v>
      </c>
      <c r="M18" s="17">
        <v>9</v>
      </c>
      <c r="N18" s="17">
        <v>0</v>
      </c>
      <c r="O18" s="17">
        <v>0</v>
      </c>
      <c r="P18" s="17">
        <v>3</v>
      </c>
      <c r="Q18" s="17">
        <v>3</v>
      </c>
      <c r="R18" s="17">
        <v>0</v>
      </c>
      <c r="S18" s="17">
        <v>1</v>
      </c>
      <c r="T18" s="17">
        <v>2</v>
      </c>
      <c r="U18" s="17">
        <v>2</v>
      </c>
      <c r="V18" s="17">
        <v>0</v>
      </c>
      <c r="W18" s="17">
        <v>2</v>
      </c>
      <c r="X18" s="7">
        <v>41</v>
      </c>
      <c r="Y18" s="7">
        <v>6</v>
      </c>
    </row>
    <row r="19" spans="2:25" x14ac:dyDescent="0.35">
      <c r="B19" s="97"/>
      <c r="C19" s="30" t="s">
        <v>23</v>
      </c>
      <c r="D19" s="6">
        <v>1</v>
      </c>
      <c r="E19" s="6">
        <v>2</v>
      </c>
      <c r="F19" s="6">
        <v>0</v>
      </c>
      <c r="G19" s="6">
        <v>0</v>
      </c>
      <c r="H19" s="6">
        <v>3</v>
      </c>
      <c r="I19" s="6">
        <v>8</v>
      </c>
      <c r="J19" s="31" t="s">
        <v>51</v>
      </c>
      <c r="K19" s="6">
        <v>0</v>
      </c>
      <c r="L19" s="6">
        <v>13</v>
      </c>
      <c r="M19" s="6">
        <v>13</v>
      </c>
      <c r="N19" s="6">
        <v>0</v>
      </c>
      <c r="O19" s="6">
        <v>0</v>
      </c>
      <c r="P19" s="6">
        <v>23</v>
      </c>
      <c r="Q19" s="6">
        <v>7</v>
      </c>
      <c r="R19" s="6">
        <v>1</v>
      </c>
      <c r="S19" s="6">
        <v>0</v>
      </c>
      <c r="T19" s="6">
        <v>4</v>
      </c>
      <c r="U19" s="6">
        <v>6</v>
      </c>
      <c r="V19" s="6">
        <v>0</v>
      </c>
      <c r="W19" s="6">
        <v>1</v>
      </c>
      <c r="X19" s="11">
        <v>80</v>
      </c>
      <c r="Y19" s="11">
        <v>3</v>
      </c>
    </row>
    <row r="20" spans="2:25" x14ac:dyDescent="0.35">
      <c r="B20" s="97"/>
      <c r="C20" s="36" t="s">
        <v>32</v>
      </c>
      <c r="D20" s="17">
        <v>3</v>
      </c>
      <c r="E20" s="17">
        <v>4</v>
      </c>
      <c r="F20" s="17">
        <v>5</v>
      </c>
      <c r="G20" s="17">
        <v>11</v>
      </c>
      <c r="H20" s="17">
        <v>4</v>
      </c>
      <c r="I20" s="17">
        <v>12</v>
      </c>
      <c r="J20" s="37" t="s">
        <v>45</v>
      </c>
      <c r="K20" s="17">
        <v>7</v>
      </c>
      <c r="L20" s="17">
        <v>3</v>
      </c>
      <c r="M20" s="17">
        <v>4</v>
      </c>
      <c r="N20" s="17">
        <v>6</v>
      </c>
      <c r="O20" s="17">
        <v>13</v>
      </c>
      <c r="P20" s="17">
        <v>2</v>
      </c>
      <c r="Q20" s="17">
        <v>7</v>
      </c>
      <c r="R20" s="17">
        <v>6</v>
      </c>
      <c r="S20" s="17">
        <v>4</v>
      </c>
      <c r="T20" s="17">
        <v>0</v>
      </c>
      <c r="U20" s="17">
        <v>3</v>
      </c>
      <c r="V20" s="17">
        <v>5</v>
      </c>
      <c r="W20" s="17">
        <v>2</v>
      </c>
      <c r="X20" s="7">
        <v>42</v>
      </c>
      <c r="Y20" s="7">
        <v>64</v>
      </c>
    </row>
    <row r="21" spans="2:25" x14ac:dyDescent="0.35">
      <c r="B21" s="97"/>
      <c r="C21" s="30" t="s">
        <v>33</v>
      </c>
      <c r="D21" s="6">
        <v>113</v>
      </c>
      <c r="E21" s="6">
        <v>132</v>
      </c>
      <c r="F21" s="6">
        <v>0</v>
      </c>
      <c r="G21" s="6">
        <v>1</v>
      </c>
      <c r="H21" s="6">
        <v>229</v>
      </c>
      <c r="I21" s="6">
        <v>218</v>
      </c>
      <c r="J21" s="31" t="s">
        <v>51</v>
      </c>
      <c r="K21" s="6">
        <v>5</v>
      </c>
      <c r="L21" s="6">
        <v>158</v>
      </c>
      <c r="M21" s="6">
        <v>139</v>
      </c>
      <c r="N21" s="6">
        <v>4</v>
      </c>
      <c r="O21" s="6">
        <v>4</v>
      </c>
      <c r="P21" s="6">
        <v>122</v>
      </c>
      <c r="Q21" s="6">
        <v>83</v>
      </c>
      <c r="R21" s="6">
        <v>3</v>
      </c>
      <c r="S21" s="6">
        <v>4</v>
      </c>
      <c r="T21" s="6">
        <v>22</v>
      </c>
      <c r="U21" s="6">
        <v>21</v>
      </c>
      <c r="V21" s="6">
        <v>5</v>
      </c>
      <c r="W21" s="6">
        <v>9</v>
      </c>
      <c r="X21" s="11">
        <v>1237</v>
      </c>
      <c r="Y21" s="11">
        <v>36</v>
      </c>
    </row>
    <row r="22" spans="2:25" x14ac:dyDescent="0.35">
      <c r="B22" s="98"/>
      <c r="C22" s="38" t="s">
        <v>35</v>
      </c>
      <c r="D22" s="20">
        <v>117</v>
      </c>
      <c r="E22" s="20">
        <v>139</v>
      </c>
      <c r="F22" s="20">
        <v>5</v>
      </c>
      <c r="G22" s="20">
        <v>12</v>
      </c>
      <c r="H22" s="20">
        <v>245</v>
      </c>
      <c r="I22" s="20">
        <v>249</v>
      </c>
      <c r="J22" s="39">
        <v>9</v>
      </c>
      <c r="K22" s="20">
        <v>13</v>
      </c>
      <c r="L22" s="20">
        <v>175</v>
      </c>
      <c r="M22" s="20">
        <v>165</v>
      </c>
      <c r="N22" s="20">
        <v>10</v>
      </c>
      <c r="O22" s="20">
        <v>17</v>
      </c>
      <c r="P22" s="20">
        <v>150</v>
      </c>
      <c r="Q22" s="20">
        <v>100</v>
      </c>
      <c r="R22" s="20">
        <v>10</v>
      </c>
      <c r="S22" s="20">
        <v>9</v>
      </c>
      <c r="T22" s="20">
        <v>28</v>
      </c>
      <c r="U22" s="20">
        <v>32</v>
      </c>
      <c r="V22" s="20">
        <v>10</v>
      </c>
      <c r="W22" s="20">
        <v>14</v>
      </c>
      <c r="X22" s="20">
        <v>1400</v>
      </c>
      <c r="Y22" s="20">
        <v>109</v>
      </c>
    </row>
    <row r="23" spans="2:25" ht="26" x14ac:dyDescent="0.35">
      <c r="B23" s="40" t="s">
        <v>3</v>
      </c>
      <c r="C23" s="41" t="s">
        <v>52</v>
      </c>
      <c r="D23" s="24">
        <v>122</v>
      </c>
      <c r="E23" s="24">
        <v>157</v>
      </c>
      <c r="F23" s="24">
        <v>128</v>
      </c>
      <c r="G23" s="24">
        <v>162</v>
      </c>
      <c r="H23" s="42">
        <v>269</v>
      </c>
      <c r="I23" s="42">
        <v>301</v>
      </c>
      <c r="J23" s="24">
        <v>267</v>
      </c>
      <c r="K23" s="24">
        <v>298</v>
      </c>
      <c r="L23" s="24">
        <v>224</v>
      </c>
      <c r="M23" s="24">
        <v>219</v>
      </c>
      <c r="N23" s="24">
        <v>222</v>
      </c>
      <c r="O23" s="24">
        <v>218</v>
      </c>
      <c r="P23" s="24">
        <v>208</v>
      </c>
      <c r="Q23" s="24">
        <v>165</v>
      </c>
      <c r="R23" s="24">
        <v>208</v>
      </c>
      <c r="S23" s="24">
        <v>165</v>
      </c>
      <c r="T23" s="24">
        <v>48</v>
      </c>
      <c r="U23" s="24">
        <v>59</v>
      </c>
      <c r="V23" s="24">
        <v>46</v>
      </c>
      <c r="W23" s="24">
        <v>58</v>
      </c>
      <c r="X23" s="24">
        <v>1772</v>
      </c>
      <c r="Y23" s="24">
        <v>1772</v>
      </c>
    </row>
    <row r="24" spans="2:25" ht="168" customHeight="1" x14ac:dyDescent="0.35"/>
  </sheetData>
  <mergeCells count="25">
    <mergeCell ref="X8:Y8"/>
    <mergeCell ref="B2:Y2"/>
    <mergeCell ref="B3:Y3"/>
    <mergeCell ref="B4:Y4"/>
    <mergeCell ref="B5:Y5"/>
    <mergeCell ref="B6:Y6"/>
    <mergeCell ref="D7:W7"/>
    <mergeCell ref="X7:Y7"/>
    <mergeCell ref="D8:G8"/>
    <mergeCell ref="H8:K8"/>
    <mergeCell ref="L8:O8"/>
    <mergeCell ref="P8:S8"/>
    <mergeCell ref="T8:W8"/>
    <mergeCell ref="B18:B22"/>
    <mergeCell ref="D9:E9"/>
    <mergeCell ref="F9:G9"/>
    <mergeCell ref="H9:I9"/>
    <mergeCell ref="J9:K9"/>
    <mergeCell ref="P9:Q9"/>
    <mergeCell ref="R9:S9"/>
    <mergeCell ref="T9:U9"/>
    <mergeCell ref="V9:W9"/>
    <mergeCell ref="B11:B17"/>
    <mergeCell ref="L9:M9"/>
    <mergeCell ref="N9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F85B-825E-4C2A-AB00-2AAB335EC5FA}">
  <dimension ref="B1:R24"/>
  <sheetViews>
    <sheetView topLeftCell="A7" workbookViewId="0">
      <selection activeCell="B5" sqref="B5:Q5"/>
    </sheetView>
  </sheetViews>
  <sheetFormatPr defaultRowHeight="14.5" x14ac:dyDescent="0.35"/>
  <cols>
    <col min="1" max="1" width="1.7265625" style="27" customWidth="1"/>
    <col min="2" max="2" width="23.90625" style="27" customWidth="1"/>
    <col min="3" max="3" width="48.54296875" style="27" customWidth="1"/>
    <col min="4" max="4" width="16.1796875" style="27" customWidth="1"/>
    <col min="5" max="5" width="17.6328125" style="27" customWidth="1"/>
    <col min="6" max="6" width="19.1796875" style="27" customWidth="1"/>
    <col min="7" max="7" width="17.26953125" style="27" customWidth="1"/>
    <col min="8" max="8" width="8.1796875" style="27" customWidth="1"/>
    <col min="9" max="9" width="8.54296875" style="27" customWidth="1"/>
    <col min="10" max="10" width="8.1796875" style="27" customWidth="1"/>
    <col min="11" max="11" width="7.90625" style="27" customWidth="1"/>
    <col min="12" max="12" width="8.1796875" style="27" customWidth="1"/>
    <col min="13" max="13" width="7.54296875" style="27" customWidth="1"/>
    <col min="14" max="14" width="8.1796875" style="27" customWidth="1"/>
    <col min="15" max="15" width="7.26953125" style="27" customWidth="1"/>
    <col min="16" max="16" width="8.36328125" style="27" customWidth="1"/>
    <col min="17" max="17" width="7.1796875" style="27" customWidth="1"/>
    <col min="18" max="18" width="0" style="27" hidden="1" customWidth="1"/>
    <col min="19" max="19" width="22.54296875" style="27" customWidth="1"/>
    <col min="20" max="16384" width="8.7265625" style="27"/>
  </cols>
  <sheetData>
    <row r="1" spans="2:18" ht="7.5" customHeight="1" x14ac:dyDescent="0.35"/>
    <row r="2" spans="2:18" ht="41.25" customHeight="1" x14ac:dyDescent="0.35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2:18" ht="18" customHeight="1" x14ac:dyDescent="0.35">
      <c r="B3" s="101" t="s">
        <v>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2:18" ht="36.75" customHeight="1" x14ac:dyDescent="0.35">
      <c r="B4" s="101" t="s">
        <v>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2:18" ht="23.25" customHeight="1" x14ac:dyDescent="0.35">
      <c r="B5" s="102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2:18" ht="18" customHeight="1" x14ac:dyDescent="0.35">
      <c r="B6" s="103" t="s">
        <v>53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2:18" x14ac:dyDescent="0.35">
      <c r="B7" s="28" t="s">
        <v>3</v>
      </c>
      <c r="C7" s="28" t="s">
        <v>3</v>
      </c>
      <c r="D7" s="43" t="s">
        <v>3</v>
      </c>
      <c r="E7" s="43" t="s">
        <v>3</v>
      </c>
      <c r="F7" s="43" t="s">
        <v>3</v>
      </c>
      <c r="G7" s="43" t="s">
        <v>3</v>
      </c>
      <c r="H7" s="91" t="s">
        <v>12</v>
      </c>
      <c r="I7" s="92"/>
      <c r="J7" s="91" t="s">
        <v>13</v>
      </c>
      <c r="K7" s="92"/>
      <c r="L7" s="91" t="s">
        <v>14</v>
      </c>
      <c r="M7" s="92"/>
      <c r="N7" s="91" t="s">
        <v>15</v>
      </c>
      <c r="O7" s="92"/>
      <c r="P7" s="91" t="s">
        <v>16</v>
      </c>
      <c r="Q7" s="92"/>
    </row>
    <row r="8" spans="2:18" ht="47.5" x14ac:dyDescent="0.35">
      <c r="B8" s="28" t="s">
        <v>10</v>
      </c>
      <c r="C8" s="28" t="s">
        <v>11</v>
      </c>
      <c r="D8" s="44" t="s">
        <v>54</v>
      </c>
      <c r="E8" s="44" t="s">
        <v>55</v>
      </c>
      <c r="F8" s="44" t="s">
        <v>56</v>
      </c>
      <c r="G8" s="44" t="s">
        <v>57</v>
      </c>
      <c r="H8" s="45" t="s">
        <v>17</v>
      </c>
      <c r="I8" s="45" t="s">
        <v>18</v>
      </c>
      <c r="J8" s="45" t="s">
        <v>19</v>
      </c>
      <c r="K8" s="45" t="s">
        <v>18</v>
      </c>
      <c r="L8" s="45" t="s">
        <v>19</v>
      </c>
      <c r="M8" s="45" t="s">
        <v>18</v>
      </c>
      <c r="N8" s="45" t="s">
        <v>17</v>
      </c>
      <c r="O8" s="45" t="s">
        <v>58</v>
      </c>
      <c r="P8" s="45" t="s">
        <v>19</v>
      </c>
      <c r="Q8" s="45" t="s">
        <v>58</v>
      </c>
    </row>
    <row r="9" spans="2:18" x14ac:dyDescent="0.35">
      <c r="B9" s="93" t="s">
        <v>22</v>
      </c>
      <c r="C9" s="30" t="s">
        <v>23</v>
      </c>
      <c r="D9" s="6">
        <v>16462</v>
      </c>
      <c r="E9" s="8">
        <v>5.1539904133649301</v>
      </c>
      <c r="F9" s="6">
        <v>90325132</v>
      </c>
      <c r="G9" s="8">
        <v>6.7285754646679097</v>
      </c>
      <c r="H9" s="6">
        <v>442</v>
      </c>
      <c r="I9" s="6">
        <v>717</v>
      </c>
      <c r="J9" s="6">
        <v>974</v>
      </c>
      <c r="K9" s="6">
        <v>1355</v>
      </c>
      <c r="L9" s="6">
        <v>1820</v>
      </c>
      <c r="M9" s="6">
        <v>2017</v>
      </c>
      <c r="N9" s="6">
        <v>3086</v>
      </c>
      <c r="O9" s="6">
        <v>3349</v>
      </c>
      <c r="P9" s="6">
        <v>1153</v>
      </c>
      <c r="Q9" s="6">
        <v>1549</v>
      </c>
    </row>
    <row r="10" spans="2:18" x14ac:dyDescent="0.35">
      <c r="B10" s="94"/>
      <c r="C10" s="32" t="s">
        <v>24</v>
      </c>
      <c r="D10" s="10">
        <v>4105</v>
      </c>
      <c r="E10" s="12">
        <v>1.2852102203172799</v>
      </c>
      <c r="F10" s="10">
        <v>21453999</v>
      </c>
      <c r="G10" s="12">
        <v>1.5981692812849699</v>
      </c>
      <c r="H10" s="10">
        <v>88</v>
      </c>
      <c r="I10" s="10">
        <v>144</v>
      </c>
      <c r="J10" s="10">
        <v>378</v>
      </c>
      <c r="K10" s="10">
        <v>572</v>
      </c>
      <c r="L10" s="10">
        <v>462</v>
      </c>
      <c r="M10" s="10">
        <v>682</v>
      </c>
      <c r="N10" s="10">
        <v>648</v>
      </c>
      <c r="O10" s="10">
        <v>742</v>
      </c>
      <c r="P10" s="10">
        <v>150</v>
      </c>
      <c r="Q10" s="10">
        <v>239</v>
      </c>
    </row>
    <row r="11" spans="2:18" x14ac:dyDescent="0.35">
      <c r="B11" s="94"/>
      <c r="C11" s="30" t="s">
        <v>25</v>
      </c>
      <c r="D11" s="6">
        <v>13833</v>
      </c>
      <c r="E11" s="8">
        <v>4.3308923209863401</v>
      </c>
      <c r="F11" s="6">
        <v>74379636</v>
      </c>
      <c r="G11" s="8">
        <v>5.5407502073789399</v>
      </c>
      <c r="H11" s="6">
        <v>275</v>
      </c>
      <c r="I11" s="6">
        <v>412</v>
      </c>
      <c r="J11" s="6">
        <v>936</v>
      </c>
      <c r="K11" s="6">
        <v>987</v>
      </c>
      <c r="L11" s="6">
        <v>1813</v>
      </c>
      <c r="M11" s="6">
        <v>1712</v>
      </c>
      <c r="N11" s="6">
        <v>2674</v>
      </c>
      <c r="O11" s="6">
        <v>2802</v>
      </c>
      <c r="P11" s="6">
        <v>1073</v>
      </c>
      <c r="Q11" s="6">
        <v>1149</v>
      </c>
    </row>
    <row r="12" spans="2:18" x14ac:dyDescent="0.35">
      <c r="B12" s="94"/>
      <c r="C12" s="32" t="s">
        <v>26</v>
      </c>
      <c r="D12" s="10">
        <v>9092</v>
      </c>
      <c r="E12" s="12">
        <v>2.8465606146467</v>
      </c>
      <c r="F12" s="10">
        <v>45895333</v>
      </c>
      <c r="G12" s="12">
        <v>3.4188736260752299</v>
      </c>
      <c r="H12" s="10">
        <v>232</v>
      </c>
      <c r="I12" s="10">
        <v>418</v>
      </c>
      <c r="J12" s="10">
        <v>816</v>
      </c>
      <c r="K12" s="10">
        <v>1187</v>
      </c>
      <c r="L12" s="10">
        <v>1207</v>
      </c>
      <c r="M12" s="10">
        <v>1597</v>
      </c>
      <c r="N12" s="10">
        <v>1233</v>
      </c>
      <c r="O12" s="10">
        <v>1526</v>
      </c>
      <c r="P12" s="10">
        <v>388</v>
      </c>
      <c r="Q12" s="10">
        <v>488</v>
      </c>
    </row>
    <row r="13" spans="2:18" x14ac:dyDescent="0.35">
      <c r="B13" s="94"/>
      <c r="C13" s="30" t="s">
        <v>27</v>
      </c>
      <c r="D13" s="6">
        <v>10917</v>
      </c>
      <c r="E13" s="8">
        <v>3.4179390926196702</v>
      </c>
      <c r="F13" s="6">
        <v>59438631</v>
      </c>
      <c r="G13" s="8">
        <v>4.4277523358620599</v>
      </c>
      <c r="H13" s="6">
        <v>232</v>
      </c>
      <c r="I13" s="6">
        <v>282</v>
      </c>
      <c r="J13" s="6">
        <v>815</v>
      </c>
      <c r="K13" s="6">
        <v>906</v>
      </c>
      <c r="L13" s="6">
        <v>1634</v>
      </c>
      <c r="M13" s="6">
        <v>1585</v>
      </c>
      <c r="N13" s="6">
        <v>1958</v>
      </c>
      <c r="O13" s="6">
        <v>2120</v>
      </c>
      <c r="P13" s="6">
        <v>678</v>
      </c>
      <c r="Q13" s="6">
        <v>708</v>
      </c>
    </row>
    <row r="14" spans="2:18" x14ac:dyDescent="0.35">
      <c r="B14" s="94"/>
      <c r="C14" s="32" t="s">
        <v>28</v>
      </c>
      <c r="D14" s="10">
        <v>20253</v>
      </c>
      <c r="E14" s="12">
        <v>6.3408922270611097</v>
      </c>
      <c r="F14" s="10">
        <v>95720308</v>
      </c>
      <c r="G14" s="12">
        <v>7.13047743876262</v>
      </c>
      <c r="H14" s="10">
        <v>911</v>
      </c>
      <c r="I14" s="10">
        <v>1322</v>
      </c>
      <c r="J14" s="10">
        <v>1981</v>
      </c>
      <c r="K14" s="10">
        <v>2434</v>
      </c>
      <c r="L14" s="10">
        <v>2815</v>
      </c>
      <c r="M14" s="10">
        <v>3016</v>
      </c>
      <c r="N14" s="10">
        <v>2996</v>
      </c>
      <c r="O14" s="10">
        <v>3013</v>
      </c>
      <c r="P14" s="10">
        <v>866</v>
      </c>
      <c r="Q14" s="10">
        <v>899</v>
      </c>
    </row>
    <row r="15" spans="2:18" x14ac:dyDescent="0.35">
      <c r="B15" s="95"/>
      <c r="C15" s="34" t="s">
        <v>29</v>
      </c>
      <c r="D15" s="14">
        <v>74662</v>
      </c>
      <c r="E15" s="15">
        <v>23.375484888995999</v>
      </c>
      <c r="F15" s="14">
        <v>387213039</v>
      </c>
      <c r="G15" s="15">
        <v>28.844598354031699</v>
      </c>
      <c r="H15" s="14">
        <v>2180</v>
      </c>
      <c r="I15" s="14">
        <v>3295</v>
      </c>
      <c r="J15" s="14">
        <v>5900</v>
      </c>
      <c r="K15" s="14">
        <v>7441</v>
      </c>
      <c r="L15" s="14">
        <v>9751</v>
      </c>
      <c r="M15" s="14">
        <v>10609</v>
      </c>
      <c r="N15" s="14">
        <v>12595</v>
      </c>
      <c r="O15" s="14">
        <v>13552</v>
      </c>
      <c r="P15" s="14">
        <v>4308</v>
      </c>
      <c r="Q15" s="14">
        <v>5032</v>
      </c>
    </row>
    <row r="16" spans="2:18" x14ac:dyDescent="0.35">
      <c r="B16" s="96" t="s">
        <v>30</v>
      </c>
      <c r="C16" s="36" t="s">
        <v>31</v>
      </c>
      <c r="D16" s="17">
        <v>4440</v>
      </c>
      <c r="E16" s="18">
        <v>1.39009339298629</v>
      </c>
      <c r="F16" s="17">
        <v>19328548</v>
      </c>
      <c r="G16" s="18">
        <v>1.43983840334112</v>
      </c>
      <c r="H16" s="17">
        <v>189</v>
      </c>
      <c r="I16" s="17">
        <v>296</v>
      </c>
      <c r="J16" s="17">
        <v>701</v>
      </c>
      <c r="K16" s="17">
        <v>663</v>
      </c>
      <c r="L16" s="17">
        <v>622</v>
      </c>
      <c r="M16" s="17">
        <v>460</v>
      </c>
      <c r="N16" s="17">
        <v>588</v>
      </c>
      <c r="O16" s="17">
        <v>471</v>
      </c>
      <c r="P16" s="17">
        <v>264</v>
      </c>
      <c r="Q16" s="17">
        <v>186</v>
      </c>
    </row>
    <row r="17" spans="2:17" x14ac:dyDescent="0.35">
      <c r="B17" s="97"/>
      <c r="C17" s="30" t="s">
        <v>23</v>
      </c>
      <c r="D17" s="6">
        <v>10592</v>
      </c>
      <c r="E17" s="8">
        <v>3.31618676092585</v>
      </c>
      <c r="F17" s="6">
        <v>48173735</v>
      </c>
      <c r="G17" s="8">
        <v>3.5885982581504998</v>
      </c>
      <c r="H17" s="6">
        <v>145</v>
      </c>
      <c r="I17" s="6">
        <v>202</v>
      </c>
      <c r="J17" s="6">
        <v>634</v>
      </c>
      <c r="K17" s="6">
        <v>528</v>
      </c>
      <c r="L17" s="6">
        <v>1566</v>
      </c>
      <c r="M17" s="6">
        <v>1079</v>
      </c>
      <c r="N17" s="6">
        <v>2453</v>
      </c>
      <c r="O17" s="6">
        <v>1635</v>
      </c>
      <c r="P17" s="6">
        <v>1421</v>
      </c>
      <c r="Q17" s="6">
        <v>929</v>
      </c>
    </row>
    <row r="18" spans="2:17" x14ac:dyDescent="0.35">
      <c r="B18" s="97"/>
      <c r="C18" s="36" t="s">
        <v>32</v>
      </c>
      <c r="D18" s="17">
        <v>3840</v>
      </c>
      <c r="E18" s="18">
        <v>1.2022429344746299</v>
      </c>
      <c r="F18" s="17">
        <v>16428431</v>
      </c>
      <c r="G18" s="18">
        <v>1.2238004562184299</v>
      </c>
      <c r="H18" s="17">
        <v>419</v>
      </c>
      <c r="I18" s="17">
        <v>738</v>
      </c>
      <c r="J18" s="17">
        <v>430</v>
      </c>
      <c r="K18" s="17">
        <v>630</v>
      </c>
      <c r="L18" s="17">
        <v>328</v>
      </c>
      <c r="M18" s="17">
        <v>476</v>
      </c>
      <c r="N18" s="17">
        <v>281</v>
      </c>
      <c r="O18" s="17">
        <v>370</v>
      </c>
      <c r="P18" s="17">
        <v>66</v>
      </c>
      <c r="Q18" s="17">
        <v>102</v>
      </c>
    </row>
    <row r="19" spans="2:17" x14ac:dyDescent="0.35">
      <c r="B19" s="97"/>
      <c r="C19" s="30" t="s">
        <v>33</v>
      </c>
      <c r="D19" s="6">
        <v>17548</v>
      </c>
      <c r="E19" s="8">
        <v>5.4939997432710399</v>
      </c>
      <c r="F19" s="6">
        <v>76055975</v>
      </c>
      <c r="G19" s="8">
        <v>5.6656254576676996</v>
      </c>
      <c r="H19" s="6">
        <v>929</v>
      </c>
      <c r="I19" s="6">
        <v>1056</v>
      </c>
      <c r="J19" s="6">
        <v>2106</v>
      </c>
      <c r="K19" s="6">
        <v>1853</v>
      </c>
      <c r="L19" s="6">
        <v>2087</v>
      </c>
      <c r="M19" s="6">
        <v>1782</v>
      </c>
      <c r="N19" s="6">
        <v>2750</v>
      </c>
      <c r="O19" s="6">
        <v>2299</v>
      </c>
      <c r="P19" s="6">
        <v>1402</v>
      </c>
      <c r="Q19" s="6">
        <v>1284</v>
      </c>
    </row>
    <row r="20" spans="2:17" x14ac:dyDescent="0.35">
      <c r="B20" s="97"/>
      <c r="C20" s="36" t="s">
        <v>34</v>
      </c>
      <c r="D20" s="17">
        <v>208321</v>
      </c>
      <c r="E20" s="18">
        <v>65.221992279346196</v>
      </c>
      <c r="F20" s="17">
        <v>795211195</v>
      </c>
      <c r="G20" s="18">
        <v>59.237539070590501</v>
      </c>
      <c r="H20" s="17">
        <v>21228</v>
      </c>
      <c r="I20" s="17">
        <v>20180</v>
      </c>
      <c r="J20" s="17">
        <v>33160</v>
      </c>
      <c r="K20" s="17">
        <v>25997</v>
      </c>
      <c r="L20" s="17">
        <v>28491</v>
      </c>
      <c r="M20" s="17">
        <v>22211</v>
      </c>
      <c r="N20" s="17">
        <v>22311</v>
      </c>
      <c r="O20" s="17">
        <v>18639</v>
      </c>
      <c r="P20" s="17">
        <v>8500</v>
      </c>
      <c r="Q20" s="17">
        <v>7607</v>
      </c>
    </row>
    <row r="21" spans="2:17" x14ac:dyDescent="0.35">
      <c r="B21" s="98"/>
      <c r="C21" s="38" t="s">
        <v>35</v>
      </c>
      <c r="D21" s="20">
        <v>244741</v>
      </c>
      <c r="E21" s="21">
        <v>76.624515111004001</v>
      </c>
      <c r="F21" s="20">
        <v>955197884</v>
      </c>
      <c r="G21" s="21">
        <v>71.155401645968297</v>
      </c>
      <c r="H21" s="20">
        <v>22910</v>
      </c>
      <c r="I21" s="20">
        <v>22472</v>
      </c>
      <c r="J21" s="20">
        <v>37031</v>
      </c>
      <c r="K21" s="20">
        <v>29671</v>
      </c>
      <c r="L21" s="20">
        <v>33094</v>
      </c>
      <c r="M21" s="20">
        <v>26008</v>
      </c>
      <c r="N21" s="20">
        <v>28383</v>
      </c>
      <c r="O21" s="20">
        <v>23414</v>
      </c>
      <c r="P21" s="20">
        <v>11653</v>
      </c>
      <c r="Q21" s="20">
        <v>10108</v>
      </c>
    </row>
    <row r="22" spans="2:17" x14ac:dyDescent="0.35">
      <c r="B22" s="40" t="s">
        <v>3</v>
      </c>
      <c r="C22" s="41" t="s">
        <v>59</v>
      </c>
      <c r="D22" s="24">
        <v>319403</v>
      </c>
      <c r="E22" s="26">
        <v>100</v>
      </c>
      <c r="F22" s="24">
        <v>1342410923</v>
      </c>
      <c r="G22" s="26">
        <v>100</v>
      </c>
      <c r="H22" s="24">
        <v>25090</v>
      </c>
      <c r="I22" s="24">
        <v>25767</v>
      </c>
      <c r="J22" s="24">
        <v>42931</v>
      </c>
      <c r="K22" s="24">
        <v>37112</v>
      </c>
      <c r="L22" s="24">
        <v>42845</v>
      </c>
      <c r="M22" s="24">
        <v>36617</v>
      </c>
      <c r="N22" s="24">
        <v>40978</v>
      </c>
      <c r="O22" s="24">
        <v>36966</v>
      </c>
      <c r="P22" s="24">
        <v>15961</v>
      </c>
      <c r="Q22" s="24">
        <v>15140</v>
      </c>
    </row>
    <row r="23" spans="2:17" ht="0" hidden="1" customHeight="1" x14ac:dyDescent="0.35"/>
    <row r="24" spans="2:17" ht="66.400000000000006" customHeight="1" x14ac:dyDescent="0.35"/>
  </sheetData>
  <mergeCells count="12">
    <mergeCell ref="B9:B15"/>
    <mergeCell ref="B16:B21"/>
    <mergeCell ref="B2:R2"/>
    <mergeCell ref="B3:Q3"/>
    <mergeCell ref="B4:Q4"/>
    <mergeCell ref="B5:Q5"/>
    <mergeCell ref="B6:Q6"/>
    <mergeCell ref="H7:I7"/>
    <mergeCell ref="J7:K7"/>
    <mergeCell ref="L7:M7"/>
    <mergeCell ref="N7:O7"/>
    <mergeCell ref="P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0BC6-1D8D-4773-A7D9-90B647B52A67}">
  <dimension ref="B1:H44"/>
  <sheetViews>
    <sheetView tabSelected="1" topLeftCell="A31" workbookViewId="0">
      <selection activeCell="H22" sqref="H22"/>
    </sheetView>
  </sheetViews>
  <sheetFormatPr defaultRowHeight="14.5" x14ac:dyDescent="0.35"/>
  <cols>
    <col min="1" max="1" width="1.453125" style="46" customWidth="1"/>
    <col min="2" max="2" width="22.08984375" style="46" customWidth="1"/>
    <col min="3" max="3" width="39.08984375" style="46" customWidth="1"/>
    <col min="4" max="4" width="9.6328125" style="46" customWidth="1"/>
    <col min="5" max="5" width="8.81640625" style="46" customWidth="1"/>
    <col min="6" max="6" width="9.54296875" style="46" customWidth="1"/>
    <col min="7" max="7" width="14.7265625" style="46" customWidth="1"/>
    <col min="8" max="8" width="12.36328125" style="46" customWidth="1"/>
    <col min="9" max="9" width="46.453125" style="46" customWidth="1"/>
    <col min="10" max="16384" width="8.7265625" style="46"/>
  </cols>
  <sheetData>
    <row r="1" spans="2:8" ht="7.5" customHeight="1" x14ac:dyDescent="0.35"/>
    <row r="2" spans="2:8" ht="40.5" customHeight="1" x14ac:dyDescent="0.35">
      <c r="B2" s="100"/>
      <c r="C2" s="100"/>
      <c r="D2" s="100"/>
      <c r="E2" s="100"/>
      <c r="F2" s="100"/>
      <c r="G2" s="100"/>
      <c r="H2" s="100"/>
    </row>
    <row r="3" spans="2:8" ht="18" customHeight="1" x14ac:dyDescent="0.35">
      <c r="B3" s="101" t="s">
        <v>60</v>
      </c>
      <c r="C3" s="100"/>
      <c r="D3" s="100"/>
      <c r="E3" s="100"/>
      <c r="F3" s="100"/>
      <c r="G3" s="100"/>
      <c r="H3" s="100"/>
    </row>
    <row r="4" spans="2:8" ht="33" customHeight="1" x14ac:dyDescent="0.35">
      <c r="B4" s="101" t="s">
        <v>1</v>
      </c>
      <c r="C4" s="100"/>
      <c r="D4" s="100"/>
      <c r="E4" s="100"/>
      <c r="F4" s="100"/>
      <c r="G4" s="100"/>
      <c r="H4" s="100"/>
    </row>
    <row r="5" spans="2:8" ht="18" customHeight="1" x14ac:dyDescent="0.35">
      <c r="B5" s="102" t="s">
        <v>3</v>
      </c>
      <c r="C5" s="100"/>
      <c r="D5" s="100"/>
      <c r="E5" s="100"/>
      <c r="F5" s="100"/>
      <c r="G5" s="100"/>
      <c r="H5" s="100"/>
    </row>
    <row r="6" spans="2:8" ht="18" customHeight="1" x14ac:dyDescent="0.35">
      <c r="B6" s="103" t="s">
        <v>61</v>
      </c>
      <c r="C6" s="100"/>
      <c r="D6" s="100"/>
      <c r="E6" s="100"/>
      <c r="F6" s="100"/>
      <c r="G6" s="100"/>
      <c r="H6" s="100"/>
    </row>
    <row r="7" spans="2:8" x14ac:dyDescent="0.35">
      <c r="B7" s="48" t="s">
        <v>10</v>
      </c>
      <c r="C7" s="49" t="s">
        <v>11</v>
      </c>
      <c r="D7" s="49" t="s">
        <v>62</v>
      </c>
      <c r="E7" s="49" t="s">
        <v>54</v>
      </c>
      <c r="F7" s="49" t="s">
        <v>6</v>
      </c>
      <c r="G7" s="49" t="s">
        <v>63</v>
      </c>
      <c r="H7" s="48" t="s">
        <v>64</v>
      </c>
    </row>
    <row r="8" spans="2:8" x14ac:dyDescent="0.35">
      <c r="B8" s="50" t="s">
        <v>3</v>
      </c>
      <c r="C8" s="51" t="s">
        <v>3</v>
      </c>
      <c r="D8" s="51" t="s">
        <v>3</v>
      </c>
      <c r="E8" s="51" t="s">
        <v>3</v>
      </c>
      <c r="F8" s="52" t="s">
        <v>20</v>
      </c>
      <c r="G8" s="53" t="s">
        <v>21</v>
      </c>
      <c r="H8" s="53" t="s">
        <v>20</v>
      </c>
    </row>
    <row r="9" spans="2:8" x14ac:dyDescent="0.35">
      <c r="B9" s="54" t="s">
        <v>22</v>
      </c>
      <c r="C9" s="55" t="s">
        <v>23</v>
      </c>
      <c r="D9" s="6">
        <v>1</v>
      </c>
      <c r="E9" s="6">
        <v>2819</v>
      </c>
      <c r="F9" s="8">
        <v>0.88173381585244204</v>
      </c>
      <c r="G9" s="6">
        <v>12543855</v>
      </c>
      <c r="H9" s="8">
        <v>0.93442736386315906</v>
      </c>
    </row>
    <row r="10" spans="2:8" x14ac:dyDescent="0.35">
      <c r="B10" s="56"/>
      <c r="C10" s="57" t="s">
        <v>24</v>
      </c>
      <c r="D10" s="58">
        <v>1</v>
      </c>
      <c r="E10" s="58">
        <v>903</v>
      </c>
      <c r="F10" s="59">
        <v>0.282442580955926</v>
      </c>
      <c r="G10" s="58">
        <v>4661771</v>
      </c>
      <c r="H10" s="59">
        <v>0.34726855392251599</v>
      </c>
    </row>
    <row r="11" spans="2:8" x14ac:dyDescent="0.35">
      <c r="B11" s="56"/>
      <c r="C11" s="55" t="s">
        <v>25</v>
      </c>
      <c r="D11" s="6">
        <v>1</v>
      </c>
      <c r="E11" s="6">
        <v>2010</v>
      </c>
      <c r="F11" s="8">
        <v>0.62869278817431995</v>
      </c>
      <c r="G11" s="6">
        <v>9607638</v>
      </c>
      <c r="H11" s="8">
        <v>0.71570022527297295</v>
      </c>
    </row>
    <row r="12" spans="2:8" x14ac:dyDescent="0.35">
      <c r="B12" s="56"/>
      <c r="C12" s="57" t="s">
        <v>26</v>
      </c>
      <c r="D12" s="58">
        <v>1</v>
      </c>
      <c r="E12" s="58">
        <v>2021</v>
      </c>
      <c r="F12" s="59">
        <v>0.63213339547278602</v>
      </c>
      <c r="G12" s="58">
        <v>9208536</v>
      </c>
      <c r="H12" s="59">
        <v>0.68596998446801205</v>
      </c>
    </row>
    <row r="13" spans="2:8" x14ac:dyDescent="0.35">
      <c r="B13" s="56"/>
      <c r="C13" s="55" t="s">
        <v>27</v>
      </c>
      <c r="D13" s="6">
        <v>1</v>
      </c>
      <c r="E13" s="6">
        <v>1693</v>
      </c>
      <c r="F13" s="8">
        <v>0.52954074148215102</v>
      </c>
      <c r="G13" s="6">
        <v>8074983</v>
      </c>
      <c r="H13" s="8">
        <v>0.60152840398185603</v>
      </c>
    </row>
    <row r="14" spans="2:8" s="47" customFormat="1" x14ac:dyDescent="0.35">
      <c r="B14" s="56"/>
      <c r="C14" s="55" t="s">
        <v>28</v>
      </c>
      <c r="D14" s="6">
        <v>1</v>
      </c>
      <c r="E14" s="105">
        <v>5363</v>
      </c>
      <c r="F14" s="106">
        <v>1.6774524492432199</v>
      </c>
      <c r="G14" s="105">
        <v>21983302</v>
      </c>
      <c r="H14" s="106">
        <v>1.6375985641469599</v>
      </c>
    </row>
    <row r="15" spans="2:8" x14ac:dyDescent="0.35">
      <c r="B15" s="56"/>
      <c r="C15" s="60" t="s">
        <v>29</v>
      </c>
      <c r="D15" s="35" t="s">
        <v>3</v>
      </c>
      <c r="E15" s="14">
        <f>SUM(E9:E14)</f>
        <v>14809</v>
      </c>
      <c r="F15" s="15">
        <f>SUM(F9:F14)</f>
        <v>4.6319957711808453</v>
      </c>
      <c r="G15" s="14">
        <f>SUM(G9:G14)</f>
        <v>66080085</v>
      </c>
      <c r="H15" s="15">
        <f>SUM(H9:H14)</f>
        <v>4.9224930956554758</v>
      </c>
    </row>
    <row r="16" spans="2:8" x14ac:dyDescent="0.35">
      <c r="B16" s="61" t="s">
        <v>30</v>
      </c>
      <c r="C16" s="62" t="s">
        <v>31</v>
      </c>
      <c r="D16" s="17">
        <v>1</v>
      </c>
      <c r="E16" s="17">
        <v>1452</v>
      </c>
      <c r="F16" s="18">
        <v>0.45416016339756798</v>
      </c>
      <c r="G16" s="17">
        <v>5848090</v>
      </c>
      <c r="H16" s="18">
        <v>0.43564082352151701</v>
      </c>
    </row>
    <row r="17" spans="2:8" x14ac:dyDescent="0.35">
      <c r="B17" s="63"/>
      <c r="C17" s="64" t="s">
        <v>23</v>
      </c>
      <c r="D17" s="65">
        <v>1</v>
      </c>
      <c r="E17" s="65">
        <v>1046</v>
      </c>
      <c r="F17" s="66">
        <v>0.32717047583598902</v>
      </c>
      <c r="G17" s="65">
        <v>3763931</v>
      </c>
      <c r="H17" s="66">
        <v>0.28038590386231499</v>
      </c>
    </row>
    <row r="18" spans="2:8" x14ac:dyDescent="0.35">
      <c r="B18" s="63"/>
      <c r="C18" s="62" t="s">
        <v>33</v>
      </c>
      <c r="D18" s="17">
        <v>1</v>
      </c>
      <c r="E18" s="17">
        <v>4772</v>
      </c>
      <c r="F18" s="18">
        <v>1.4925980025710699</v>
      </c>
      <c r="G18" s="17">
        <v>17552259</v>
      </c>
      <c r="H18" s="18">
        <v>1.3075175938508099</v>
      </c>
    </row>
    <row r="19" spans="2:8" x14ac:dyDescent="0.35">
      <c r="B19" s="63"/>
      <c r="C19" s="55" t="s">
        <v>34</v>
      </c>
      <c r="D19" s="6">
        <v>1</v>
      </c>
      <c r="E19" s="6">
        <v>83385</v>
      </c>
      <c r="F19" s="8">
        <v>26.081367234783901</v>
      </c>
      <c r="G19" s="6">
        <v>282177192</v>
      </c>
      <c r="H19" s="8">
        <v>21.020179973610102</v>
      </c>
    </row>
    <row r="20" spans="2:8" x14ac:dyDescent="0.35">
      <c r="B20" s="63"/>
      <c r="C20" s="62" t="s">
        <v>32</v>
      </c>
      <c r="D20" s="17">
        <v>1</v>
      </c>
      <c r="E20" s="17">
        <v>1931</v>
      </c>
      <c r="F20" s="18">
        <v>0.60398297212169705</v>
      </c>
      <c r="G20" s="17">
        <v>6851150</v>
      </c>
      <c r="H20" s="18">
        <v>0.51036161004181602</v>
      </c>
    </row>
    <row r="21" spans="2:8" x14ac:dyDescent="0.35">
      <c r="B21" s="63"/>
      <c r="C21" s="67" t="s">
        <v>35</v>
      </c>
      <c r="D21" s="39" t="s">
        <v>3</v>
      </c>
      <c r="E21" s="20">
        <f>SUM(E16:E20)</f>
        <v>92586</v>
      </c>
      <c r="F21" s="21">
        <f>SUM(F16:F20)</f>
        <v>28.959278848710223</v>
      </c>
      <c r="G21" s="20">
        <f>SUM(G16:G20)</f>
        <v>316192622</v>
      </c>
      <c r="H21" s="21">
        <f>SUM(H16:H20)</f>
        <v>23.554085904886559</v>
      </c>
    </row>
    <row r="22" spans="2:8" x14ac:dyDescent="0.35">
      <c r="B22" s="68" t="s">
        <v>3</v>
      </c>
      <c r="C22" s="69" t="s">
        <v>65</v>
      </c>
      <c r="D22" s="70" t="s">
        <v>3</v>
      </c>
      <c r="E22" s="42">
        <f>E15+E21</f>
        <v>107395</v>
      </c>
      <c r="F22" s="71">
        <f>F15+F21</f>
        <v>33.591274619891067</v>
      </c>
      <c r="G22" s="42">
        <f>G15+G21</f>
        <v>382272707</v>
      </c>
      <c r="H22" s="71">
        <f>H15+H21</f>
        <v>28.476579000542035</v>
      </c>
    </row>
    <row r="23" spans="2:8" ht="0" hidden="1" customHeight="1" x14ac:dyDescent="0.35"/>
    <row r="24" spans="2:8" ht="17.649999999999999" customHeight="1" x14ac:dyDescent="0.35"/>
    <row r="27" spans="2:8" ht="14.5" customHeight="1" x14ac:dyDescent="0.35">
      <c r="B27" s="107" t="s">
        <v>66</v>
      </c>
      <c r="C27" s="107"/>
      <c r="D27" s="107"/>
      <c r="E27" s="107"/>
      <c r="F27" s="107"/>
      <c r="G27" s="107"/>
      <c r="H27" s="107"/>
    </row>
    <row r="28" spans="2:8" x14ac:dyDescent="0.35">
      <c r="B28" s="48" t="s">
        <v>10</v>
      </c>
      <c r="C28" s="49" t="s">
        <v>11</v>
      </c>
      <c r="D28" s="49" t="s">
        <v>62</v>
      </c>
      <c r="E28" s="49" t="s">
        <v>54</v>
      </c>
      <c r="F28" s="49" t="s">
        <v>6</v>
      </c>
      <c r="G28" s="49" t="s">
        <v>63</v>
      </c>
      <c r="H28" s="48" t="s">
        <v>64</v>
      </c>
    </row>
    <row r="29" spans="2:8" x14ac:dyDescent="0.35">
      <c r="B29" s="50" t="s">
        <v>3</v>
      </c>
      <c r="C29" s="51" t="s">
        <v>3</v>
      </c>
      <c r="D29" s="51" t="s">
        <v>3</v>
      </c>
      <c r="E29" s="51" t="s">
        <v>3</v>
      </c>
      <c r="F29" s="52" t="s">
        <v>20</v>
      </c>
      <c r="G29" s="53" t="s">
        <v>21</v>
      </c>
      <c r="H29" s="53" t="s">
        <v>20</v>
      </c>
    </row>
    <row r="30" spans="2:8" x14ac:dyDescent="0.35">
      <c r="B30" s="54" t="s">
        <v>22</v>
      </c>
      <c r="C30" s="64" t="s">
        <v>23</v>
      </c>
      <c r="D30" s="65">
        <v>2</v>
      </c>
      <c r="E30" s="65">
        <v>13670</v>
      </c>
      <c r="F30" s="66">
        <v>4.27573652454873</v>
      </c>
      <c r="G30" s="65">
        <v>77781277</v>
      </c>
      <c r="H30" s="66">
        <v>5.7941481008047502</v>
      </c>
    </row>
    <row r="31" spans="2:8" x14ac:dyDescent="0.35">
      <c r="B31" s="56"/>
      <c r="C31" s="72" t="s">
        <v>24</v>
      </c>
      <c r="D31" s="10">
        <v>2</v>
      </c>
      <c r="E31" s="10">
        <v>3211</v>
      </c>
      <c r="F31" s="12">
        <v>1.00434454867052</v>
      </c>
      <c r="G31" s="10">
        <v>16792228</v>
      </c>
      <c r="H31" s="12">
        <v>1.2509007273624499</v>
      </c>
    </row>
    <row r="32" spans="2:8" x14ac:dyDescent="0.35">
      <c r="B32" s="56"/>
      <c r="C32" s="64" t="s">
        <v>25</v>
      </c>
      <c r="D32" s="65">
        <v>2</v>
      </c>
      <c r="E32" s="65">
        <v>11857</v>
      </c>
      <c r="F32" s="66">
        <v>3.7086618852651299</v>
      </c>
      <c r="G32" s="65">
        <v>64771998</v>
      </c>
      <c r="H32" s="66">
        <v>4.82504998210596</v>
      </c>
    </row>
    <row r="33" spans="2:8" x14ac:dyDescent="0.35">
      <c r="B33" s="56"/>
      <c r="C33" s="72" t="s">
        <v>26</v>
      </c>
      <c r="D33" s="10">
        <v>2</v>
      </c>
      <c r="E33" s="10">
        <v>7082</v>
      </c>
      <c r="F33" s="12">
        <v>2.2151255352490198</v>
      </c>
      <c r="G33" s="10">
        <v>36686797</v>
      </c>
      <c r="H33" s="12">
        <v>2.7329036416072099</v>
      </c>
    </row>
    <row r="34" spans="2:8" x14ac:dyDescent="0.35">
      <c r="B34" s="56"/>
      <c r="C34" s="64" t="s">
        <v>27</v>
      </c>
      <c r="D34" s="65">
        <v>2</v>
      </c>
      <c r="E34" s="65">
        <v>9245</v>
      </c>
      <c r="F34" s="66">
        <v>2.8916740431201902</v>
      </c>
      <c r="G34" s="65">
        <v>51363648</v>
      </c>
      <c r="H34" s="66">
        <v>3.82622393188021</v>
      </c>
    </row>
    <row r="35" spans="2:8" x14ac:dyDescent="0.35">
      <c r="B35" s="56"/>
      <c r="C35" s="72" t="s">
        <v>28</v>
      </c>
      <c r="D35" s="10">
        <v>2</v>
      </c>
      <c r="E35" s="10">
        <v>14917</v>
      </c>
      <c r="F35" s="12">
        <v>4.6657762792021504</v>
      </c>
      <c r="G35" s="10">
        <v>73737006</v>
      </c>
      <c r="H35" s="12">
        <v>5.4928788746156503</v>
      </c>
    </row>
    <row r="36" spans="2:8" x14ac:dyDescent="0.35">
      <c r="B36" s="56"/>
      <c r="C36" s="60" t="s">
        <v>29</v>
      </c>
      <c r="D36" s="35" t="s">
        <v>3</v>
      </c>
      <c r="E36" s="14">
        <f>SUM(E30:E35)</f>
        <v>59982</v>
      </c>
      <c r="F36" s="76">
        <f t="shared" ref="F36:H36" si="0">SUM(F30:F35)</f>
        <v>18.761318816055741</v>
      </c>
      <c r="G36" s="14">
        <f t="shared" si="0"/>
        <v>321132954</v>
      </c>
      <c r="H36" s="76">
        <f t="shared" si="0"/>
        <v>23.922105258376227</v>
      </c>
    </row>
    <row r="37" spans="2:8" x14ac:dyDescent="0.35">
      <c r="B37" s="61" t="s">
        <v>30</v>
      </c>
      <c r="C37" s="73" t="s">
        <v>31</v>
      </c>
      <c r="D37" s="74">
        <v>2</v>
      </c>
      <c r="E37" s="74">
        <v>2989</v>
      </c>
      <c r="F37" s="75">
        <v>0.93490683773783201</v>
      </c>
      <c r="G37" s="74">
        <v>13480458</v>
      </c>
      <c r="H37" s="75">
        <v>1.0041975798195999</v>
      </c>
    </row>
    <row r="38" spans="2:8" x14ac:dyDescent="0.35">
      <c r="B38" s="63"/>
      <c r="C38" s="55" t="s">
        <v>23</v>
      </c>
      <c r="D38" s="6">
        <v>2</v>
      </c>
      <c r="E38" s="6">
        <v>9566</v>
      </c>
      <c r="F38" s="8">
        <v>2.9920772197390799</v>
      </c>
      <c r="G38" s="6">
        <v>44409804</v>
      </c>
      <c r="H38" s="8">
        <v>3.3082123542881798</v>
      </c>
    </row>
    <row r="39" spans="2:8" x14ac:dyDescent="0.35">
      <c r="B39" s="63"/>
      <c r="C39" s="62" t="s">
        <v>33</v>
      </c>
      <c r="D39" s="17">
        <v>2</v>
      </c>
      <c r="E39" s="17">
        <v>12793</v>
      </c>
      <c r="F39" s="18">
        <v>4.00142628811646</v>
      </c>
      <c r="G39" s="17">
        <v>58503716</v>
      </c>
      <c r="H39" s="18">
        <v>4.3581078638169002</v>
      </c>
    </row>
    <row r="40" spans="2:8" x14ac:dyDescent="0.35">
      <c r="B40" s="63"/>
      <c r="C40" s="55" t="s">
        <v>34</v>
      </c>
      <c r="D40" s="6">
        <v>2</v>
      </c>
      <c r="E40" s="6">
        <v>125074</v>
      </c>
      <c r="F40" s="8">
        <v>39.120956113490003</v>
      </c>
      <c r="G40" s="6">
        <v>513034003</v>
      </c>
      <c r="H40" s="8">
        <v>38.217359096980502</v>
      </c>
    </row>
    <row r="41" spans="2:8" x14ac:dyDescent="0.35">
      <c r="B41" s="63"/>
      <c r="C41" s="73" t="s">
        <v>32</v>
      </c>
      <c r="D41" s="74">
        <v>2</v>
      </c>
      <c r="E41" s="74">
        <v>1912</v>
      </c>
      <c r="F41" s="75">
        <v>0.59804010496980098</v>
      </c>
      <c r="G41" s="74">
        <v>9577281</v>
      </c>
      <c r="H41" s="75">
        <v>0.71343884617661202</v>
      </c>
    </row>
    <row r="42" spans="2:8" x14ac:dyDescent="0.35">
      <c r="B42" s="63"/>
      <c r="C42" s="67" t="s">
        <v>35</v>
      </c>
      <c r="D42" s="39" t="s">
        <v>3</v>
      </c>
      <c r="E42" s="20">
        <f>SUM(E37:E41)</f>
        <v>152334</v>
      </c>
      <c r="F42" s="21">
        <f>SUM(F37:F41)</f>
        <v>47.647406564053171</v>
      </c>
      <c r="G42" s="20">
        <f>SUM(G37:G41)</f>
        <v>639005262</v>
      </c>
      <c r="H42" s="21">
        <f>SUM(H37:H41)</f>
        <v>47.601315741081798</v>
      </c>
    </row>
    <row r="43" spans="2:8" x14ac:dyDescent="0.35">
      <c r="B43" s="63"/>
      <c r="C43" s="69" t="s">
        <v>65</v>
      </c>
      <c r="D43" s="70" t="s">
        <v>3</v>
      </c>
      <c r="E43" s="42">
        <f>E36+E42</f>
        <v>212316</v>
      </c>
      <c r="F43" s="71">
        <f t="shared" ref="F43:H43" si="1">F36+F42</f>
        <v>66.408725380108905</v>
      </c>
      <c r="G43" s="42">
        <f t="shared" si="1"/>
        <v>960138216</v>
      </c>
      <c r="H43" s="71">
        <f t="shared" si="1"/>
        <v>71.523420999458025</v>
      </c>
    </row>
    <row r="44" spans="2:8" x14ac:dyDescent="0.35">
      <c r="B44" s="68" t="s">
        <v>3</v>
      </c>
    </row>
  </sheetData>
  <mergeCells count="6">
    <mergeCell ref="B27:H27"/>
    <mergeCell ref="B2:H2"/>
    <mergeCell ref="B3:H3"/>
    <mergeCell ref="B4:H4"/>
    <mergeCell ref="B5:H5"/>
    <mergeCell ref="B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Nyanställda</vt:lpstr>
      <vt:lpstr>omval</vt:lpstr>
      <vt:lpstr>Skickade belopp</vt:lpstr>
      <vt:lpstr>skickade belopp per avd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Jansson</dc:creator>
  <cp:lastModifiedBy>Håkan Jansson</cp:lastModifiedBy>
  <dcterms:created xsi:type="dcterms:W3CDTF">2026-01-02T07:38:09Z</dcterms:created>
  <dcterms:modified xsi:type="dcterms:W3CDTF">2026-01-07T13:16:03Z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