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rganisation Ny\Enhet A\Team Grunduppgifter och valcentral\Valcentral\Statistik till Webben\"/>
    </mc:Choice>
  </mc:AlternateContent>
  <xr:revisionPtr revIDLastSave="0" documentId="8_{FB842038-AC4B-4E77-8E0F-AC456E0C759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Nyanställda" sheetId="1" r:id="rId1"/>
    <sheet name="Omval" sheetId="2" r:id="rId2"/>
    <sheet name="Antal med inbetalda belopp" sheetId="3" r:id="rId3"/>
    <sheet name="Antal med inbet belopp per avd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G32" i="4"/>
  <c r="F32" i="4"/>
  <c r="E32" i="4"/>
  <c r="E39" i="4" s="1"/>
  <c r="D32" i="4"/>
  <c r="D39" i="4" s="1"/>
  <c r="G19" i="4"/>
  <c r="F19" i="4"/>
  <c r="E19" i="4"/>
  <c r="D19" i="4"/>
  <c r="G13" i="4"/>
  <c r="F13" i="4"/>
  <c r="F20" i="4" s="1"/>
  <c r="E13" i="4"/>
  <c r="D13" i="4"/>
  <c r="F39" i="4" l="1"/>
  <c r="G39" i="4"/>
  <c r="G20" i="4"/>
  <c r="D20" i="4"/>
</calcChain>
</file>

<file path=xl/sharedStrings.xml><?xml version="1.0" encoding="utf-8"?>
<sst xmlns="http://schemas.openxmlformats.org/spreadsheetml/2006/main" count="259" uniqueCount="65">
  <si>
    <t>Statistik för valet av den valbara delen i PA 16</t>
  </si>
  <si>
    <r>
      <rPr>
        <sz val="16"/>
        <color rgb="FF000000"/>
        <rFont val="Arial"/>
      </rPr>
      <t xml:space="preserve">Period: </t>
    </r>
    <r>
      <rPr>
        <sz val="16"/>
        <color rgb="FF000000"/>
        <rFont val="Arial"/>
      </rPr>
      <t>1 juli 2025–30 september 2025</t>
    </r>
  </si>
  <si>
    <t>Handläggarversion</t>
  </si>
  <si>
    <t>Antal gjorda val av nyanställd</t>
  </si>
  <si>
    <t/>
  </si>
  <si>
    <t>Antal val fördelat på åldersgrupp</t>
  </si>
  <si>
    <t>Totalt antal val</t>
  </si>
  <si>
    <t>Andel val</t>
  </si>
  <si>
    <t>Antal val med återbetalningsskydd</t>
  </si>
  <si>
    <t xml:space="preserve">Totalt inbetalda belopp </t>
  </si>
  <si>
    <t>Andel totalt inbetalda belopp</t>
  </si>
  <si>
    <t>Sparform</t>
  </si>
  <si>
    <t>Försäkringsgivare</t>
  </si>
  <si>
    <t>-30 år</t>
  </si>
  <si>
    <t>31-40 år</t>
  </si>
  <si>
    <t>41-50 år</t>
  </si>
  <si>
    <t>51-60 år</t>
  </si>
  <si>
    <t>61- år</t>
  </si>
  <si>
    <t>Kvinna</t>
  </si>
  <si>
    <t>Man</t>
  </si>
  <si>
    <t xml:space="preserve">Kvinna </t>
  </si>
  <si>
    <t>Procent (%)</t>
  </si>
  <si>
    <t>Kronor</t>
  </si>
  <si>
    <t>Fondförsäkring</t>
  </si>
  <si>
    <t>AMF</t>
  </si>
  <si>
    <t>Futur</t>
  </si>
  <si>
    <t>Handelsbanken</t>
  </si>
  <si>
    <t>Länsförsäkringar</t>
  </si>
  <si>
    <t>SEB</t>
  </si>
  <si>
    <t>Swedbank</t>
  </si>
  <si>
    <t>Totalt fondförsäkring</t>
  </si>
  <si>
    <t>Traditionell försäkring</t>
  </si>
  <si>
    <t>Alecta</t>
  </si>
  <si>
    <t>Kåpan Tjänstepension Aktieval</t>
  </si>
  <si>
    <t>Kåpan Tjänstepension Valbar</t>
  </si>
  <si>
    <t>Kåpan Tjänstepension Valbar (passivt val)</t>
  </si>
  <si>
    <t>Totalt traditionell försäkring</t>
  </si>
  <si>
    <r>
      <rPr>
        <b/>
        <sz val="10"/>
        <color rgb="FF000000"/>
        <rFont val="Arial"/>
      </rPr>
      <t xml:space="preserve">Totalt traditionell försäkring
</t>
    </r>
    <r>
      <rPr>
        <b/>
        <sz val="10"/>
        <color rgb="FF000000"/>
        <rFont val="Arial"/>
      </rPr>
      <t>och fondförsäkring</t>
    </r>
  </si>
  <si>
    <t>Antal personer som gjort ett omval fördelat på försäkringsgivare och åldersgrupp</t>
  </si>
  <si>
    <t>Antal omval per åldersgrupp</t>
  </si>
  <si>
    <t>Totalt antal omval</t>
  </si>
  <si>
    <t xml:space="preserve">
</t>
  </si>
  <si>
    <t>Från</t>
  </si>
  <si>
    <t>Till</t>
  </si>
  <si>
    <t xml:space="preserve">Från </t>
  </si>
  <si>
    <t xml:space="preserve">   17</t>
  </si>
  <si>
    <t xml:space="preserve">   2</t>
  </si>
  <si>
    <t xml:space="preserve">   20</t>
  </si>
  <si>
    <t xml:space="preserve">   30</t>
  </si>
  <si>
    <t xml:space="preserve">   32</t>
  </si>
  <si>
    <t xml:space="preserve">   72</t>
  </si>
  <si>
    <t xml:space="preserve">   0</t>
  </si>
  <si>
    <t xml:space="preserve">   12</t>
  </si>
  <si>
    <t>Totalt både traditionell försäkring och fondförsäkring</t>
  </si>
  <si>
    <t>Antal val med inbetalda belopp avdelning  1</t>
  </si>
  <si>
    <t>Avdelning</t>
  </si>
  <si>
    <t xml:space="preserve">Antal val </t>
  </si>
  <si>
    <t>Belopp</t>
  </si>
  <si>
    <t>Andel belopp</t>
  </si>
  <si>
    <t>Totalt</t>
  </si>
  <si>
    <t>Antal val med inbetalda belopp avdelning  2</t>
  </si>
  <si>
    <t>Statistik per avdelning för valet av den valbara delen i PA 16</t>
  </si>
  <si>
    <r>
      <rPr>
        <sz val="16"/>
        <color rgb="FF000000"/>
        <rFont val="Arial"/>
        <family val="2"/>
      </rPr>
      <t xml:space="preserve">Period: </t>
    </r>
    <r>
      <rPr>
        <sz val="16"/>
        <color rgb="FF000000"/>
        <rFont val="Arial"/>
        <family val="2"/>
      </rPr>
      <t>1 juli 2025–30 september 2025</t>
    </r>
  </si>
  <si>
    <t>Antal val med inbetalda belopp</t>
  </si>
  <si>
    <t>Period: 1 juli 2025–30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</si>
</sst>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D]#,##0;\-#,##0"/>
    <numFmt numFmtId="165" formatCode="[$-1041D]0.00"/>
    <numFmt numFmtId="166" formatCode="#,##0.00_ ;\-#,##0.00\ "/>
    <numFmt numFmtId="167" formatCode="[$-1041D]#,##0.00;\(#,##0.00\)"/>
  </numFmts>
  <fonts count="22">
    <font>
      <sz val="11"/>
      <color rgb="FF000000"/>
      <name val="Calibri"/>
      <family val="2"/>
      <scheme val="minor"/>
    </font>
    <font>
      <sz val="11"/>
      <name val="Calibri"/>
    </font>
    <font>
      <sz val="16"/>
      <color rgb="FF000000"/>
      <name val="Arial"/>
    </font>
    <font>
      <sz val="14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name val="Calibri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sz val="16"/>
      <color rgb="FF000000"/>
      <name val="Arial"/>
      <family val="2"/>
    </font>
    <font>
      <sz val="14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4EB7E9"/>
        <bgColor rgb="FF4EB7E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BF0FB"/>
        <bgColor rgb="FFDBF0FB"/>
      </patternFill>
    </fill>
    <fill>
      <patternFill patternType="solid">
        <fgColor rgb="FFD9D9D9"/>
        <bgColor rgb="FFD9D9D9"/>
      </patternFill>
    </fill>
    <fill>
      <patternFill patternType="solid">
        <fgColor rgb="FFB7E2F7"/>
        <bgColor rgb="FFB7E2F7"/>
      </patternFill>
    </fill>
    <fill>
      <patternFill patternType="solid">
        <fgColor rgb="FFF3AB30"/>
        <bgColor rgb="FFF3AB30"/>
      </patternFill>
    </fill>
    <fill>
      <patternFill patternType="solid">
        <fgColor rgb="FFFDEED5"/>
        <bgColor rgb="FFFDEED5"/>
      </patternFill>
    </fill>
    <fill>
      <patternFill patternType="solid">
        <fgColor rgb="FFFADCAB"/>
        <bgColor rgb="FFFADCAB"/>
      </patternFill>
    </fill>
    <fill>
      <patternFill patternType="solid">
        <fgColor rgb="FFF2F2F2"/>
        <bgColor rgb="FFF2F2F2"/>
      </patternFill>
    </fill>
    <fill>
      <patternFill patternType="solid">
        <fgColor rgb="FFD3D3D3"/>
        <bgColor rgb="FFD3D3D3"/>
      </patternFill>
    </fill>
    <fill>
      <patternFill patternType="solid">
        <fgColor rgb="FFDBF0FB"/>
        <bgColor rgb="FFFFFFFF"/>
      </patternFill>
    </fill>
    <fill>
      <patternFill patternType="solid">
        <fgColor rgb="FFFDEED5"/>
        <bgColor rgb="FFFFFFFF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27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right" vertical="top" wrapText="1" readingOrder="1"/>
    </xf>
    <xf numFmtId="0" fontId="6" fillId="2" borderId="1" xfId="0" applyNumberFormat="1" applyFont="1" applyFill="1" applyBorder="1" applyAlignment="1">
      <alignment horizontal="right" vertical="top" wrapText="1" readingOrder="1"/>
    </xf>
    <xf numFmtId="0" fontId="7" fillId="4" borderId="4" xfId="0" applyNumberFormat="1" applyFont="1" applyFill="1" applyBorder="1" applyAlignment="1">
      <alignment vertical="top" wrapText="1" readingOrder="1"/>
    </xf>
    <xf numFmtId="164" fontId="8" fillId="4" borderId="4" xfId="0" applyNumberFormat="1" applyFont="1" applyFill="1" applyBorder="1" applyAlignment="1">
      <alignment horizontal="right" vertical="top" wrapText="1" readingOrder="1"/>
    </xf>
    <xf numFmtId="164" fontId="8" fillId="5" borderId="4" xfId="0" applyNumberFormat="1" applyFont="1" applyFill="1" applyBorder="1" applyAlignment="1">
      <alignment horizontal="right" vertical="top" wrapText="1" readingOrder="1"/>
    </xf>
    <xf numFmtId="165" fontId="8" fillId="4" borderId="4" xfId="0" applyNumberFormat="1" applyFont="1" applyFill="1" applyBorder="1" applyAlignment="1">
      <alignment horizontal="right" vertical="top" wrapText="1" readingOrder="1"/>
    </xf>
    <xf numFmtId="0" fontId="7" fillId="6" borderId="4" xfId="0" applyNumberFormat="1" applyFont="1" applyFill="1" applyBorder="1" applyAlignment="1">
      <alignment vertical="top" wrapText="1" readingOrder="1"/>
    </xf>
    <xf numFmtId="164" fontId="8" fillId="6" borderId="4" xfId="0" applyNumberFormat="1" applyFont="1" applyFill="1" applyBorder="1" applyAlignment="1">
      <alignment horizontal="right" vertical="top" wrapText="1" readingOrder="1"/>
    </xf>
    <xf numFmtId="164" fontId="8" fillId="7" borderId="4" xfId="0" applyNumberFormat="1" applyFont="1" applyFill="1" applyBorder="1" applyAlignment="1">
      <alignment horizontal="right" vertical="top" wrapText="1" readingOrder="1"/>
    </xf>
    <xf numFmtId="165" fontId="8" fillId="6" borderId="4" xfId="0" applyNumberFormat="1" applyFont="1" applyFill="1" applyBorder="1" applyAlignment="1">
      <alignment horizontal="right" vertical="top" wrapText="1" readingOrder="1"/>
    </xf>
    <xf numFmtId="0" fontId="7" fillId="8" borderId="4" xfId="0" applyNumberFormat="1" applyFont="1" applyFill="1" applyBorder="1" applyAlignment="1">
      <alignment vertical="top" wrapText="1" readingOrder="1"/>
    </xf>
    <xf numFmtId="164" fontId="9" fillId="8" borderId="4" xfId="0" applyNumberFormat="1" applyFont="1" applyFill="1" applyBorder="1" applyAlignment="1">
      <alignment horizontal="right" vertical="top" wrapText="1" readingOrder="1"/>
    </xf>
    <xf numFmtId="165" fontId="9" fillId="8" borderId="4" xfId="0" applyNumberFormat="1" applyFont="1" applyFill="1" applyBorder="1" applyAlignment="1">
      <alignment horizontal="right" vertical="top" wrapText="1" readingOrder="1"/>
    </xf>
    <xf numFmtId="0" fontId="7" fillId="10" borderId="4" xfId="0" applyNumberFormat="1" applyFont="1" applyFill="1" applyBorder="1" applyAlignment="1">
      <alignment vertical="top" wrapText="1" readingOrder="1"/>
    </xf>
    <xf numFmtId="164" fontId="8" fillId="10" borderId="4" xfId="0" applyNumberFormat="1" applyFont="1" applyFill="1" applyBorder="1" applyAlignment="1">
      <alignment horizontal="right" vertical="top" wrapText="1" readingOrder="1"/>
    </xf>
    <xf numFmtId="165" fontId="8" fillId="10" borderId="4" xfId="0" applyNumberFormat="1" applyFont="1" applyFill="1" applyBorder="1" applyAlignment="1">
      <alignment horizontal="right" vertical="top" wrapText="1" readingOrder="1"/>
    </xf>
    <xf numFmtId="0" fontId="7" fillId="11" borderId="4" xfId="0" applyNumberFormat="1" applyFont="1" applyFill="1" applyBorder="1" applyAlignment="1">
      <alignment vertical="top" wrapText="1" readingOrder="1"/>
    </xf>
    <xf numFmtId="164" fontId="9" fillId="11" borderId="4" xfId="0" applyNumberFormat="1" applyFont="1" applyFill="1" applyBorder="1" applyAlignment="1">
      <alignment horizontal="right" vertical="top" wrapText="1" readingOrder="1"/>
    </xf>
    <xf numFmtId="165" fontId="9" fillId="11" borderId="4" xfId="0" applyNumberFormat="1" applyFont="1" applyFill="1" applyBorder="1" applyAlignment="1">
      <alignment horizontal="right" vertical="top" wrapText="1" readingOrder="1"/>
    </xf>
    <xf numFmtId="0" fontId="7" fillId="12" borderId="1" xfId="0" applyNumberFormat="1" applyFont="1" applyFill="1" applyBorder="1" applyAlignment="1">
      <alignment vertical="top" wrapText="1" readingOrder="1"/>
    </xf>
    <xf numFmtId="0" fontId="7" fillId="13" borderId="1" xfId="0" applyNumberFormat="1" applyFont="1" applyFill="1" applyBorder="1" applyAlignment="1">
      <alignment vertical="top" wrapText="1" readingOrder="1"/>
    </xf>
    <xf numFmtId="164" fontId="9" fillId="13" borderId="1" xfId="0" applyNumberFormat="1" applyFont="1" applyFill="1" applyBorder="1" applyAlignment="1">
      <alignment horizontal="right" vertical="top" wrapText="1" readingOrder="1"/>
    </xf>
    <xf numFmtId="0" fontId="9" fillId="13" borderId="1" xfId="0" applyNumberFormat="1" applyFont="1" applyFill="1" applyBorder="1" applyAlignment="1">
      <alignment horizontal="right" vertical="top" wrapText="1" readingOrder="1"/>
    </xf>
    <xf numFmtId="165" fontId="9" fillId="13" borderId="1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5" fillId="3" borderId="1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5" xfId="0" applyNumberFormat="1" applyFont="1" applyFill="1" applyBorder="1" applyAlignment="1">
      <alignment vertical="top" wrapText="1"/>
    </xf>
    <xf numFmtId="0" fontId="5" fillId="9" borderId="1" xfId="0" applyNumberFormat="1" applyFont="1" applyFill="1" applyBorder="1" applyAlignment="1">
      <alignment vertical="top" wrapText="1" readingOrder="1"/>
    </xf>
    <xf numFmtId="0" fontId="1" fillId="9" borderId="4" xfId="0" applyNumberFormat="1" applyFont="1" applyFill="1" applyBorder="1" applyAlignment="1">
      <alignment vertical="top" wrapText="1"/>
    </xf>
    <xf numFmtId="0" fontId="1" fillId="9" borderId="5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7" fillId="4" borderId="4" xfId="0" applyFont="1" applyFill="1" applyBorder="1" applyAlignment="1">
      <alignment vertical="top" wrapText="1" readingOrder="1"/>
    </xf>
    <xf numFmtId="0" fontId="8" fillId="4" borderId="4" xfId="0" applyFont="1" applyFill="1" applyBorder="1" applyAlignment="1">
      <alignment horizontal="right" vertical="top" wrapText="1" readingOrder="1"/>
    </xf>
    <xf numFmtId="0" fontId="1" fillId="3" borderId="4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 readingOrder="1"/>
    </xf>
    <xf numFmtId="0" fontId="8" fillId="6" borderId="4" xfId="0" applyFont="1" applyFill="1" applyBorder="1" applyAlignment="1">
      <alignment horizontal="right" vertical="top" wrapText="1" readingOrder="1"/>
    </xf>
    <xf numFmtId="0" fontId="1" fillId="3" borderId="5" xfId="0" applyFont="1" applyFill="1" applyBorder="1" applyAlignment="1">
      <alignment vertical="top" wrapText="1"/>
    </xf>
    <xf numFmtId="0" fontId="7" fillId="8" borderId="4" xfId="0" applyFont="1" applyFill="1" applyBorder="1" applyAlignment="1">
      <alignment vertical="top" wrapText="1" readingOrder="1"/>
    </xf>
    <xf numFmtId="0" fontId="9" fillId="8" borderId="4" xfId="0" applyFont="1" applyFill="1" applyBorder="1" applyAlignment="1">
      <alignment horizontal="right" vertical="top" wrapText="1" readingOrder="1"/>
    </xf>
    <xf numFmtId="0" fontId="5" fillId="9" borderId="1" xfId="0" applyFont="1" applyFill="1" applyBorder="1" applyAlignment="1">
      <alignment vertical="top" wrapText="1" readingOrder="1"/>
    </xf>
    <xf numFmtId="0" fontId="7" fillId="10" borderId="4" xfId="0" applyFont="1" applyFill="1" applyBorder="1" applyAlignment="1">
      <alignment vertical="top" wrapText="1" readingOrder="1"/>
    </xf>
    <xf numFmtId="0" fontId="8" fillId="10" borderId="4" xfId="0" applyFont="1" applyFill="1" applyBorder="1" applyAlignment="1">
      <alignment horizontal="right" vertical="top" wrapText="1" readingOrder="1"/>
    </xf>
    <xf numFmtId="0" fontId="1" fillId="9" borderId="4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7" fillId="11" borderId="4" xfId="0" applyFont="1" applyFill="1" applyBorder="1" applyAlignment="1">
      <alignment vertical="top" wrapText="1" readingOrder="1"/>
    </xf>
    <xf numFmtId="0" fontId="9" fillId="11" borderId="4" xfId="0" applyFont="1" applyFill="1" applyBorder="1" applyAlignment="1">
      <alignment horizontal="right" vertical="top" wrapText="1" readingOrder="1"/>
    </xf>
    <xf numFmtId="0" fontId="7" fillId="12" borderId="1" xfId="0" applyFont="1" applyFill="1" applyBorder="1" applyAlignment="1">
      <alignment vertical="top" wrapText="1" readingOrder="1"/>
    </xf>
    <xf numFmtId="0" fontId="7" fillId="13" borderId="1" xfId="0" applyFont="1" applyFill="1" applyBorder="1" applyAlignment="1">
      <alignment vertical="top" wrapText="1" readingOrder="1"/>
    </xf>
    <xf numFmtId="164" fontId="9" fillId="13" borderId="4" xfId="0" applyNumberFormat="1" applyFont="1" applyFill="1" applyBorder="1" applyAlignment="1">
      <alignment horizontal="right" vertical="top" wrapText="1" readingOrder="1"/>
    </xf>
    <xf numFmtId="0" fontId="11" fillId="0" borderId="6" xfId="0" applyFont="1" applyBorder="1" applyAlignment="1">
      <alignment vertical="top" wrapText="1" readingOrder="1"/>
    </xf>
    <xf numFmtId="0" fontId="12" fillId="2" borderId="7" xfId="0" applyFont="1" applyFill="1" applyBorder="1" applyAlignment="1">
      <alignment horizontal="left" vertical="top" wrapText="1" readingOrder="1"/>
    </xf>
    <xf numFmtId="0" fontId="13" fillId="2" borderId="7" xfId="0" applyFont="1" applyFill="1" applyBorder="1" applyAlignment="1">
      <alignment horizontal="left" vertical="top" wrapText="1" readingOrder="1"/>
    </xf>
    <xf numFmtId="0" fontId="12" fillId="2" borderId="5" xfId="0" applyFont="1" applyFill="1" applyBorder="1" applyAlignment="1">
      <alignment horizontal="left" vertical="top" wrapText="1" readingOrder="1"/>
    </xf>
    <xf numFmtId="0" fontId="13" fillId="2" borderId="5" xfId="0" applyFont="1" applyFill="1" applyBorder="1" applyAlignment="1">
      <alignment horizontal="left" vertical="top" wrapText="1" readingOrder="1"/>
    </xf>
    <xf numFmtId="0" fontId="14" fillId="2" borderId="5" xfId="0" applyFont="1" applyFill="1" applyBorder="1" applyAlignment="1">
      <alignment horizontal="right" vertical="top" wrapText="1" readingOrder="1"/>
    </xf>
    <xf numFmtId="0" fontId="15" fillId="2" borderId="5" xfId="0" applyFont="1" applyFill="1" applyBorder="1" applyAlignment="1">
      <alignment horizontal="right" vertical="top" wrapText="1" readingOrder="1"/>
    </xf>
    <xf numFmtId="0" fontId="12" fillId="3" borderId="0" xfId="0" applyFont="1" applyFill="1" applyAlignment="1">
      <alignment vertical="top" wrapText="1" readingOrder="1"/>
    </xf>
    <xf numFmtId="0" fontId="16" fillId="4" borderId="4" xfId="0" applyFont="1" applyFill="1" applyBorder="1" applyAlignment="1">
      <alignment horizontal="left" vertical="top" wrapText="1" readingOrder="1"/>
    </xf>
    <xf numFmtId="164" fontId="17" fillId="4" borderId="4" xfId="0" applyNumberFormat="1" applyFont="1" applyFill="1" applyBorder="1" applyAlignment="1">
      <alignment horizontal="right" vertical="top" wrapText="1" readingOrder="1"/>
    </xf>
    <xf numFmtId="165" fontId="17" fillId="4" borderId="4" xfId="0" applyNumberFormat="1" applyFont="1" applyFill="1" applyBorder="1" applyAlignment="1">
      <alignment horizontal="right" vertical="top" wrapText="1" readingOrder="1"/>
    </xf>
    <xf numFmtId="0" fontId="18" fillId="3" borderId="0" xfId="0" applyFont="1" applyFill="1" applyAlignment="1">
      <alignment vertical="top" wrapText="1"/>
    </xf>
    <xf numFmtId="0" fontId="16" fillId="14" borderId="4" xfId="0" applyFont="1" applyFill="1" applyBorder="1" applyAlignment="1">
      <alignment horizontal="left" vertical="top" wrapText="1" readingOrder="1"/>
    </xf>
    <xf numFmtId="164" fontId="17" fillId="14" borderId="4" xfId="0" applyNumberFormat="1" applyFont="1" applyFill="1" applyBorder="1" applyAlignment="1">
      <alignment horizontal="right" vertical="top" wrapText="1" readingOrder="1"/>
    </xf>
    <xf numFmtId="165" fontId="17" fillId="14" borderId="4" xfId="0" applyNumberFormat="1" applyFont="1" applyFill="1" applyBorder="1" applyAlignment="1">
      <alignment horizontal="right" vertical="top" wrapText="1" readingOrder="1"/>
    </xf>
    <xf numFmtId="0" fontId="16" fillId="8" borderId="4" xfId="0" applyFont="1" applyFill="1" applyBorder="1" applyAlignment="1">
      <alignment horizontal="left" vertical="top" wrapText="1" readingOrder="1"/>
    </xf>
    <xf numFmtId="0" fontId="19" fillId="8" borderId="4" xfId="0" applyFont="1" applyFill="1" applyBorder="1" applyAlignment="1">
      <alignment horizontal="right" vertical="top" wrapText="1" readingOrder="1"/>
    </xf>
    <xf numFmtId="164" fontId="19" fillId="8" borderId="4" xfId="0" applyNumberFormat="1" applyFont="1" applyFill="1" applyBorder="1" applyAlignment="1">
      <alignment horizontal="right" vertical="top" wrapText="1" readingOrder="1"/>
    </xf>
    <xf numFmtId="165" fontId="19" fillId="8" borderId="4" xfId="0" applyNumberFormat="1" applyFont="1" applyFill="1" applyBorder="1" applyAlignment="1">
      <alignment horizontal="right" vertical="top" wrapText="1" readingOrder="1"/>
    </xf>
    <xf numFmtId="0" fontId="12" fillId="9" borderId="0" xfId="0" applyFont="1" applyFill="1" applyAlignment="1">
      <alignment vertical="top" wrapText="1" readingOrder="1"/>
    </xf>
    <xf numFmtId="0" fontId="16" fillId="10" borderId="4" xfId="0" applyFont="1" applyFill="1" applyBorder="1" applyAlignment="1">
      <alignment horizontal="left" vertical="top" wrapText="1" readingOrder="1"/>
    </xf>
    <xf numFmtId="164" fontId="17" fillId="10" borderId="4" xfId="0" applyNumberFormat="1" applyFont="1" applyFill="1" applyBorder="1" applyAlignment="1">
      <alignment horizontal="right" vertical="top" wrapText="1" readingOrder="1"/>
    </xf>
    <xf numFmtId="165" fontId="17" fillId="10" borderId="4" xfId="0" applyNumberFormat="1" applyFont="1" applyFill="1" applyBorder="1" applyAlignment="1">
      <alignment horizontal="right" vertical="top" wrapText="1" readingOrder="1"/>
    </xf>
    <xf numFmtId="0" fontId="18" fillId="9" borderId="0" xfId="0" applyFont="1" applyFill="1" applyAlignment="1">
      <alignment vertical="top" wrapText="1"/>
    </xf>
    <xf numFmtId="0" fontId="16" fillId="0" borderId="4" xfId="0" applyFont="1" applyBorder="1" applyAlignment="1">
      <alignment horizontal="left" vertical="top" wrapText="1" readingOrder="1"/>
    </xf>
    <xf numFmtId="164" fontId="17" fillId="0" borderId="4" xfId="0" applyNumberFormat="1" applyFont="1" applyBorder="1" applyAlignment="1">
      <alignment horizontal="right" vertical="top" wrapText="1" readingOrder="1"/>
    </xf>
    <xf numFmtId="165" fontId="17" fillId="0" borderId="4" xfId="0" applyNumberFormat="1" applyFont="1" applyBorder="1" applyAlignment="1">
      <alignment horizontal="right" vertical="top" wrapText="1" readingOrder="1"/>
    </xf>
    <xf numFmtId="0" fontId="16" fillId="11" borderId="4" xfId="0" applyFont="1" applyFill="1" applyBorder="1" applyAlignment="1">
      <alignment horizontal="left" vertical="top" wrapText="1" readingOrder="1"/>
    </xf>
    <xf numFmtId="0" fontId="19" fillId="11" borderId="4" xfId="0" applyFont="1" applyFill="1" applyBorder="1" applyAlignment="1">
      <alignment horizontal="right" vertical="top" wrapText="1" readingOrder="1"/>
    </xf>
    <xf numFmtId="164" fontId="19" fillId="11" borderId="4" xfId="0" applyNumberFormat="1" applyFont="1" applyFill="1" applyBorder="1" applyAlignment="1">
      <alignment horizontal="right" vertical="top" wrapText="1" readingOrder="1"/>
    </xf>
    <xf numFmtId="165" fontId="19" fillId="11" borderId="4" xfId="0" applyNumberFormat="1" applyFont="1" applyFill="1" applyBorder="1" applyAlignment="1">
      <alignment horizontal="right" vertical="top" wrapText="1" readingOrder="1"/>
    </xf>
    <xf numFmtId="0" fontId="16" fillId="12" borderId="1" xfId="0" applyFont="1" applyFill="1" applyBorder="1" applyAlignment="1">
      <alignment horizontal="left" vertical="top" wrapText="1" readingOrder="1"/>
    </xf>
    <xf numFmtId="0" fontId="16" fillId="13" borderId="4" xfId="0" applyFont="1" applyFill="1" applyBorder="1" applyAlignment="1">
      <alignment horizontal="left" vertical="top" wrapText="1" readingOrder="1"/>
    </xf>
    <xf numFmtId="0" fontId="19" fillId="13" borderId="4" xfId="0" applyFont="1" applyFill="1" applyBorder="1" applyAlignment="1">
      <alignment horizontal="right" vertical="top" wrapText="1" readingOrder="1"/>
    </xf>
    <xf numFmtId="164" fontId="19" fillId="13" borderId="4" xfId="0" applyNumberFormat="1" applyFont="1" applyFill="1" applyBorder="1" applyAlignment="1">
      <alignment horizontal="right" vertical="top" wrapText="1" readingOrder="1"/>
    </xf>
    <xf numFmtId="166" fontId="19" fillId="13" borderId="4" xfId="0" applyNumberFormat="1" applyFont="1" applyFill="1" applyBorder="1" applyAlignment="1">
      <alignment horizontal="right" vertical="top" wrapText="1" readingOrder="1"/>
    </xf>
    <xf numFmtId="0" fontId="18" fillId="0" borderId="0" xfId="0" applyFont="1"/>
    <xf numFmtId="0" fontId="16" fillId="6" borderId="4" xfId="0" applyFont="1" applyFill="1" applyBorder="1" applyAlignment="1">
      <alignment horizontal="left" vertical="top" wrapText="1" readingOrder="1"/>
    </xf>
    <xf numFmtId="164" fontId="17" fillId="6" borderId="4" xfId="0" applyNumberFormat="1" applyFont="1" applyFill="1" applyBorder="1" applyAlignment="1">
      <alignment horizontal="right" vertical="top" wrapText="1" readingOrder="1"/>
    </xf>
    <xf numFmtId="165" fontId="17" fillId="6" borderId="4" xfId="0" applyNumberFormat="1" applyFont="1" applyFill="1" applyBorder="1" applyAlignment="1">
      <alignment horizontal="right" vertical="top" wrapText="1" readingOrder="1"/>
    </xf>
    <xf numFmtId="0" fontId="16" fillId="15" borderId="4" xfId="0" applyFont="1" applyFill="1" applyBorder="1" applyAlignment="1">
      <alignment horizontal="left" vertical="top" wrapText="1" readingOrder="1"/>
    </xf>
    <xf numFmtId="164" fontId="17" fillId="15" borderId="4" xfId="0" applyNumberFormat="1" applyFont="1" applyFill="1" applyBorder="1" applyAlignment="1">
      <alignment horizontal="right" vertical="top" wrapText="1" readingOrder="1"/>
    </xf>
    <xf numFmtId="165" fontId="17" fillId="15" borderId="4" xfId="0" applyNumberFormat="1" applyFont="1" applyFill="1" applyBorder="1" applyAlignment="1">
      <alignment horizontal="right" vertical="top" wrapText="1" readingOrder="1"/>
    </xf>
    <xf numFmtId="0" fontId="18" fillId="0" borderId="0" xfId="0" applyFont="1"/>
    <xf numFmtId="0" fontId="20" fillId="0" borderId="0" xfId="0" applyFont="1" applyAlignment="1">
      <alignment vertical="top" wrapText="1" readingOrder="1"/>
    </xf>
    <xf numFmtId="0" fontId="21" fillId="0" borderId="0" xfId="0" applyFont="1" applyAlignment="1">
      <alignment vertical="top" wrapText="1" readingOrder="1"/>
    </xf>
    <xf numFmtId="0" fontId="11" fillId="0" borderId="0" xfId="0" applyFont="1" applyAlignment="1">
      <alignment vertical="top" wrapText="1" readingOrder="1"/>
    </xf>
    <xf numFmtId="0" fontId="12" fillId="3" borderId="0" xfId="0" applyFont="1" applyFill="1" applyAlignment="1">
      <alignment vertical="top" wrapText="1" readingOrder="1"/>
    </xf>
    <xf numFmtId="0" fontId="18" fillId="3" borderId="0" xfId="0" applyFont="1" applyFill="1" applyAlignment="1">
      <alignment vertical="top" wrapText="1"/>
    </xf>
    <xf numFmtId="0" fontId="12" fillId="9" borderId="0" xfId="0" applyFont="1" applyFill="1" applyAlignment="1">
      <alignment vertical="top" wrapText="1" readingOrder="1"/>
    </xf>
    <xf numFmtId="0" fontId="18" fillId="9" borderId="0" xfId="0" applyFont="1" applyFill="1" applyAlignment="1">
      <alignment vertical="top" wrapText="1"/>
    </xf>
    <xf numFmtId="167" fontId="19" fillId="13" borderId="4" xfId="0" applyNumberFormat="1" applyFont="1" applyFill="1" applyBorder="1" applyAlignment="1">
      <alignment horizontal="right" vertical="top" wrapText="1" readingOrder="1"/>
    </xf>
    <xf numFmtId="165" fontId="19" fillId="13" borderId="4" xfId="0" applyNumberFormat="1" applyFont="1" applyFill="1" applyBorder="1" applyAlignment="1">
      <alignment horizontal="right" vertical="top" wrapText="1" readingOrder="1"/>
    </xf>
    <xf numFmtId="0" fontId="20" fillId="0" borderId="0" xfId="0" applyFont="1" applyFill="1" applyBorder="1" applyAlignment="1">
      <alignment vertical="top" wrapText="1" readingOrder="1"/>
    </xf>
    <xf numFmtId="0" fontId="20" fillId="0" borderId="0" xfId="0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CEC"/>
      <rgbColor rgb="00D3D3D3"/>
      <rgbColor rgb="004EB7E9"/>
      <rgbColor rgb="00FFFFFF"/>
      <rgbColor rgb="00BFBFBF"/>
      <rgbColor rgb="00DBF0FB"/>
      <rgbColor rgb="00D9D9D9"/>
      <rgbColor rgb="00B7E2F7"/>
      <rgbColor rgb="00F3AB30"/>
      <rgbColor rgb="00FDEED5"/>
      <rgbColor rgb="00FADCAB"/>
      <rgbColor rgb="00F2F2F2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1299853</xdr:colOff>
      <xdr:row>1</xdr:row>
      <xdr:rowOff>482600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305727</xdr:colOff>
      <xdr:row>1</xdr:row>
      <xdr:rowOff>494676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EF3FC6-CD3C-4101-B0D5-3003B92018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50" y="82550"/>
          <a:ext cx="1397927" cy="494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356679</xdr:colOff>
      <xdr:row>1</xdr:row>
      <xdr:rowOff>508000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E71A93-99A0-443B-AEB7-C344C493DC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95250"/>
          <a:ext cx="1423479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5"/>
  <sheetViews>
    <sheetView showGridLines="0" workbookViewId="0"/>
  </sheetViews>
  <sheetFormatPr defaultRowHeight="14.5"/>
  <cols>
    <col min="1" max="1" width="1.453125" customWidth="1"/>
    <col min="2" max="2" width="19.6328125" customWidth="1"/>
    <col min="3" max="3" width="35.90625" customWidth="1"/>
    <col min="4" max="4" width="9" customWidth="1"/>
    <col min="5" max="5" width="11.36328125" customWidth="1"/>
    <col min="6" max="6" width="9.7265625" customWidth="1"/>
    <col min="7" max="7" width="10.453125" customWidth="1"/>
    <col min="8" max="8" width="10.6328125" customWidth="1"/>
    <col min="9" max="9" width="9.453125" customWidth="1"/>
    <col min="10" max="10" width="8.36328125" customWidth="1"/>
    <col min="11" max="11" width="8.453125" customWidth="1"/>
    <col min="12" max="12" width="8.7265625" customWidth="1"/>
    <col min="13" max="13" width="8.90625" customWidth="1"/>
    <col min="14" max="14" width="9.90625" customWidth="1"/>
    <col min="15" max="15" width="13.453125" customWidth="1"/>
    <col min="16" max="17" width="14.90625" customWidth="1"/>
    <col min="18" max="18" width="18" customWidth="1"/>
    <col min="19" max="19" width="15.90625" customWidth="1"/>
    <col min="20" max="20" width="0" hidden="1" customWidth="1"/>
    <col min="21" max="21" width="53.1796875" customWidth="1"/>
  </cols>
  <sheetData>
    <row r="1" spans="2:20" ht="7.65" customHeight="1"/>
    <row r="2" spans="2:20" ht="38.4" customHeight="1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2:20" ht="24" customHeight="1">
      <c r="B3" s="39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20" ht="49.5" customHeight="1">
      <c r="B4" s="39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2:20" ht="24.75" customHeight="1">
      <c r="B5" s="40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2:20" ht="23.25" customHeight="1">
      <c r="B6" s="41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20" ht="25">
      <c r="B7" s="1" t="s">
        <v>4</v>
      </c>
      <c r="C7" s="1" t="s">
        <v>4</v>
      </c>
      <c r="D7" s="34" t="s">
        <v>5</v>
      </c>
      <c r="E7" s="35"/>
      <c r="F7" s="35"/>
      <c r="G7" s="35"/>
      <c r="H7" s="35"/>
      <c r="I7" s="35"/>
      <c r="J7" s="35"/>
      <c r="K7" s="35"/>
      <c r="L7" s="35"/>
      <c r="M7" s="36"/>
      <c r="N7" s="2" t="s">
        <v>6</v>
      </c>
      <c r="O7" s="1" t="s">
        <v>7</v>
      </c>
      <c r="P7" s="37" t="s">
        <v>8</v>
      </c>
      <c r="Q7" s="36"/>
      <c r="R7" s="1" t="s">
        <v>9</v>
      </c>
      <c r="S7" s="1" t="s">
        <v>10</v>
      </c>
    </row>
    <row r="8" spans="2:20">
      <c r="B8" s="1" t="s">
        <v>11</v>
      </c>
      <c r="C8" s="1" t="s">
        <v>12</v>
      </c>
      <c r="D8" s="34" t="s">
        <v>13</v>
      </c>
      <c r="E8" s="36"/>
      <c r="F8" s="34" t="s">
        <v>14</v>
      </c>
      <c r="G8" s="36"/>
      <c r="H8" s="34" t="s">
        <v>15</v>
      </c>
      <c r="I8" s="36"/>
      <c r="J8" s="34" t="s">
        <v>16</v>
      </c>
      <c r="K8" s="36"/>
      <c r="L8" s="34" t="s">
        <v>17</v>
      </c>
      <c r="M8" s="36"/>
      <c r="N8" s="2" t="s">
        <v>4</v>
      </c>
      <c r="O8" s="37" t="s">
        <v>4</v>
      </c>
      <c r="P8" s="36"/>
      <c r="Q8" s="1" t="s">
        <v>4</v>
      </c>
      <c r="R8" s="1" t="s">
        <v>4</v>
      </c>
      <c r="S8" s="1" t="s">
        <v>4</v>
      </c>
    </row>
    <row r="9" spans="2:20">
      <c r="B9" s="1" t="s">
        <v>4</v>
      </c>
      <c r="C9" s="1" t="s">
        <v>4</v>
      </c>
      <c r="D9" s="3" t="s">
        <v>18</v>
      </c>
      <c r="E9" s="3" t="s">
        <v>19</v>
      </c>
      <c r="F9" s="3" t="s">
        <v>18</v>
      </c>
      <c r="G9" s="3" t="s">
        <v>19</v>
      </c>
      <c r="H9" s="3" t="s">
        <v>20</v>
      </c>
      <c r="I9" s="3" t="s">
        <v>19</v>
      </c>
      <c r="J9" s="3" t="s">
        <v>20</v>
      </c>
      <c r="K9" s="3" t="s">
        <v>19</v>
      </c>
      <c r="L9" s="3" t="s">
        <v>20</v>
      </c>
      <c r="M9" s="3" t="s">
        <v>19</v>
      </c>
      <c r="N9" s="3" t="s">
        <v>4</v>
      </c>
      <c r="O9" s="4" t="s">
        <v>21</v>
      </c>
      <c r="P9" s="3" t="s">
        <v>18</v>
      </c>
      <c r="Q9" s="3" t="s">
        <v>19</v>
      </c>
      <c r="R9" s="4" t="s">
        <v>22</v>
      </c>
      <c r="S9" s="4" t="s">
        <v>21</v>
      </c>
    </row>
    <row r="10" spans="2:20">
      <c r="B10" s="28" t="s">
        <v>23</v>
      </c>
      <c r="C10" s="5" t="s">
        <v>24</v>
      </c>
      <c r="D10" s="6">
        <v>49</v>
      </c>
      <c r="E10" s="6">
        <v>52</v>
      </c>
      <c r="F10" s="6">
        <v>21</v>
      </c>
      <c r="G10" s="6">
        <v>14</v>
      </c>
      <c r="H10" s="6">
        <v>16</v>
      </c>
      <c r="I10" s="6">
        <v>21</v>
      </c>
      <c r="J10" s="6">
        <v>13</v>
      </c>
      <c r="K10" s="6">
        <v>20</v>
      </c>
      <c r="L10" s="6">
        <v>2</v>
      </c>
      <c r="M10" s="6">
        <v>6</v>
      </c>
      <c r="N10" s="7">
        <v>214</v>
      </c>
      <c r="O10" s="8">
        <v>2.2450692404532102</v>
      </c>
      <c r="P10" s="6">
        <v>43</v>
      </c>
      <c r="Q10" s="6">
        <v>42</v>
      </c>
      <c r="R10" s="6">
        <v>979875</v>
      </c>
      <c r="S10" s="8">
        <v>2.9111282566088801</v>
      </c>
    </row>
    <row r="11" spans="2:20">
      <c r="B11" s="29"/>
      <c r="C11" s="9" t="s">
        <v>25</v>
      </c>
      <c r="D11" s="10">
        <v>3</v>
      </c>
      <c r="E11" s="10">
        <v>16</v>
      </c>
      <c r="F11" s="10">
        <v>2</v>
      </c>
      <c r="G11" s="10">
        <v>3</v>
      </c>
      <c r="H11" s="10">
        <v>2</v>
      </c>
      <c r="I11" s="10">
        <v>1</v>
      </c>
      <c r="J11" s="10">
        <v>2</v>
      </c>
      <c r="K11" s="10">
        <v>3</v>
      </c>
      <c r="L11" s="10">
        <v>0</v>
      </c>
      <c r="M11" s="10">
        <v>2</v>
      </c>
      <c r="N11" s="11">
        <v>34</v>
      </c>
      <c r="O11" s="12">
        <v>0.35669324381032302</v>
      </c>
      <c r="P11" s="10">
        <v>4</v>
      </c>
      <c r="Q11" s="10">
        <v>7</v>
      </c>
      <c r="R11" s="10">
        <v>128164</v>
      </c>
      <c r="S11" s="12">
        <v>0.38076473211381101</v>
      </c>
    </row>
    <row r="12" spans="2:20">
      <c r="B12" s="29"/>
      <c r="C12" s="5" t="s">
        <v>26</v>
      </c>
      <c r="D12" s="6">
        <v>9</v>
      </c>
      <c r="E12" s="6">
        <v>12</v>
      </c>
      <c r="F12" s="6">
        <v>2</v>
      </c>
      <c r="G12" s="6">
        <v>3</v>
      </c>
      <c r="H12" s="6">
        <v>4</v>
      </c>
      <c r="I12" s="6">
        <v>1</v>
      </c>
      <c r="J12" s="6">
        <v>6</v>
      </c>
      <c r="K12" s="6">
        <v>7</v>
      </c>
      <c r="L12" s="6">
        <v>0</v>
      </c>
      <c r="M12" s="6">
        <v>0</v>
      </c>
      <c r="N12" s="7">
        <v>44</v>
      </c>
      <c r="O12" s="8">
        <v>0.46160302140159498</v>
      </c>
      <c r="P12" s="6">
        <v>8</v>
      </c>
      <c r="Q12" s="6">
        <v>16</v>
      </c>
      <c r="R12" s="6">
        <v>187315</v>
      </c>
      <c r="S12" s="8">
        <v>0.556497501606524</v>
      </c>
    </row>
    <row r="13" spans="2:20">
      <c r="B13" s="29"/>
      <c r="C13" s="9" t="s">
        <v>27</v>
      </c>
      <c r="D13" s="10">
        <v>8</v>
      </c>
      <c r="E13" s="10">
        <v>23</v>
      </c>
      <c r="F13" s="10">
        <v>6</v>
      </c>
      <c r="G13" s="10">
        <v>18</v>
      </c>
      <c r="H13" s="10">
        <v>7</v>
      </c>
      <c r="I13" s="10">
        <v>12</v>
      </c>
      <c r="J13" s="10">
        <v>3</v>
      </c>
      <c r="K13" s="10">
        <v>8</v>
      </c>
      <c r="L13" s="10">
        <v>0</v>
      </c>
      <c r="M13" s="10">
        <v>0</v>
      </c>
      <c r="N13" s="11">
        <v>85</v>
      </c>
      <c r="O13" s="12">
        <v>0.89173310952580798</v>
      </c>
      <c r="P13" s="10">
        <v>15</v>
      </c>
      <c r="Q13" s="10">
        <v>32</v>
      </c>
      <c r="R13" s="10">
        <v>451055</v>
      </c>
      <c r="S13" s="12">
        <v>1.34004740990914</v>
      </c>
    </row>
    <row r="14" spans="2:20">
      <c r="B14" s="29"/>
      <c r="C14" s="5" t="s">
        <v>28</v>
      </c>
      <c r="D14" s="6">
        <v>7</v>
      </c>
      <c r="E14" s="6">
        <v>20</v>
      </c>
      <c r="F14" s="6">
        <v>3</v>
      </c>
      <c r="G14" s="6">
        <v>5</v>
      </c>
      <c r="H14" s="6">
        <v>2</v>
      </c>
      <c r="I14" s="6">
        <v>6</v>
      </c>
      <c r="J14" s="6">
        <v>2</v>
      </c>
      <c r="K14" s="6">
        <v>12</v>
      </c>
      <c r="L14" s="6">
        <v>0</v>
      </c>
      <c r="M14" s="6">
        <v>0</v>
      </c>
      <c r="N14" s="7">
        <v>57</v>
      </c>
      <c r="O14" s="8">
        <v>0.59798573227024798</v>
      </c>
      <c r="P14" s="6">
        <v>6</v>
      </c>
      <c r="Q14" s="6">
        <v>23</v>
      </c>
      <c r="R14" s="6">
        <v>232069</v>
      </c>
      <c r="S14" s="8">
        <v>0.68945796492712497</v>
      </c>
    </row>
    <row r="15" spans="2:20">
      <c r="B15" s="29"/>
      <c r="C15" s="9" t="s">
        <v>29</v>
      </c>
      <c r="D15" s="10">
        <v>46</v>
      </c>
      <c r="E15" s="10">
        <v>96</v>
      </c>
      <c r="F15" s="10">
        <v>20</v>
      </c>
      <c r="G15" s="10">
        <v>32</v>
      </c>
      <c r="H15" s="10">
        <v>17</v>
      </c>
      <c r="I15" s="10">
        <v>26</v>
      </c>
      <c r="J15" s="10">
        <v>10</v>
      </c>
      <c r="K15" s="10">
        <v>28</v>
      </c>
      <c r="L15" s="10">
        <v>5</v>
      </c>
      <c r="M15" s="10">
        <v>3</v>
      </c>
      <c r="N15" s="11">
        <v>283</v>
      </c>
      <c r="O15" s="12">
        <v>2.9689467058329799</v>
      </c>
      <c r="P15" s="10">
        <v>58</v>
      </c>
      <c r="Q15" s="10">
        <v>79</v>
      </c>
      <c r="R15" s="10">
        <v>1428322</v>
      </c>
      <c r="S15" s="12">
        <v>4.24342751242364</v>
      </c>
    </row>
    <row r="16" spans="2:20">
      <c r="B16" s="30"/>
      <c r="C16" s="13" t="s">
        <v>30</v>
      </c>
      <c r="D16" s="14">
        <v>122</v>
      </c>
      <c r="E16" s="14">
        <v>219</v>
      </c>
      <c r="F16" s="14">
        <v>54</v>
      </c>
      <c r="G16" s="14">
        <v>75</v>
      </c>
      <c r="H16" s="14">
        <v>48</v>
      </c>
      <c r="I16" s="14">
        <v>67</v>
      </c>
      <c r="J16" s="14">
        <v>36</v>
      </c>
      <c r="K16" s="14">
        <v>78</v>
      </c>
      <c r="L16" s="14">
        <v>7</v>
      </c>
      <c r="M16" s="14">
        <v>11</v>
      </c>
      <c r="N16" s="14">
        <v>717</v>
      </c>
      <c r="O16" s="15">
        <v>7.5220310532941701</v>
      </c>
      <c r="P16" s="14">
        <v>134</v>
      </c>
      <c r="Q16" s="14">
        <v>199</v>
      </c>
      <c r="R16" s="14">
        <v>3406800</v>
      </c>
      <c r="S16" s="15">
        <v>10.1213233775891</v>
      </c>
    </row>
    <row r="17" spans="2:19">
      <c r="B17" s="31" t="s">
        <v>31</v>
      </c>
      <c r="C17" s="16" t="s">
        <v>32</v>
      </c>
      <c r="D17" s="17">
        <v>10</v>
      </c>
      <c r="E17" s="17">
        <v>10</v>
      </c>
      <c r="F17" s="17">
        <v>13</v>
      </c>
      <c r="G17" s="17">
        <v>4</v>
      </c>
      <c r="H17" s="17">
        <v>0</v>
      </c>
      <c r="I17" s="17">
        <v>5</v>
      </c>
      <c r="J17" s="17">
        <v>6</v>
      </c>
      <c r="K17" s="17">
        <v>0</v>
      </c>
      <c r="L17" s="17">
        <v>1</v>
      </c>
      <c r="M17" s="17">
        <v>0</v>
      </c>
      <c r="N17" s="7">
        <v>49</v>
      </c>
      <c r="O17" s="18">
        <v>0.51405791019723002</v>
      </c>
      <c r="P17" s="17">
        <v>15</v>
      </c>
      <c r="Q17" s="17">
        <v>8</v>
      </c>
      <c r="R17" s="17">
        <v>220512</v>
      </c>
      <c r="S17" s="18">
        <v>0.65512306582098501</v>
      </c>
    </row>
    <row r="18" spans="2:19">
      <c r="B18" s="32"/>
      <c r="C18" s="5" t="s">
        <v>24</v>
      </c>
      <c r="D18" s="6">
        <v>7</v>
      </c>
      <c r="E18" s="6">
        <v>7</v>
      </c>
      <c r="F18" s="6">
        <v>3</v>
      </c>
      <c r="G18" s="6">
        <v>2</v>
      </c>
      <c r="H18" s="6">
        <v>1</v>
      </c>
      <c r="I18" s="6">
        <v>4</v>
      </c>
      <c r="J18" s="6">
        <v>2</v>
      </c>
      <c r="K18" s="6">
        <v>0</v>
      </c>
      <c r="L18" s="6">
        <v>0</v>
      </c>
      <c r="M18" s="6">
        <v>0</v>
      </c>
      <c r="N18" s="11">
        <v>26</v>
      </c>
      <c r="O18" s="8">
        <v>0.272765421737306</v>
      </c>
      <c r="P18" s="6">
        <v>7</v>
      </c>
      <c r="Q18" s="6">
        <v>7</v>
      </c>
      <c r="R18" s="6">
        <v>94393</v>
      </c>
      <c r="S18" s="8">
        <v>0.28043386097827</v>
      </c>
    </row>
    <row r="19" spans="2:19">
      <c r="B19" s="32"/>
      <c r="C19" s="16" t="s">
        <v>33</v>
      </c>
      <c r="D19" s="17">
        <v>54</v>
      </c>
      <c r="E19" s="17">
        <v>70</v>
      </c>
      <c r="F19" s="17">
        <v>24</v>
      </c>
      <c r="G19" s="17">
        <v>30</v>
      </c>
      <c r="H19" s="17">
        <v>13</v>
      </c>
      <c r="I19" s="17">
        <v>18</v>
      </c>
      <c r="J19" s="17">
        <v>9</v>
      </c>
      <c r="K19" s="17">
        <v>18</v>
      </c>
      <c r="L19" s="17">
        <v>4</v>
      </c>
      <c r="M19" s="17">
        <v>6</v>
      </c>
      <c r="N19" s="7">
        <v>246</v>
      </c>
      <c r="O19" s="18">
        <v>2.5807805287452799</v>
      </c>
      <c r="P19" s="17">
        <v>51</v>
      </c>
      <c r="Q19" s="17">
        <v>62</v>
      </c>
      <c r="R19" s="17">
        <v>919718</v>
      </c>
      <c r="S19" s="18">
        <v>2.7324067436273101</v>
      </c>
    </row>
    <row r="20" spans="2:19">
      <c r="B20" s="32"/>
      <c r="C20" s="5" t="s">
        <v>34</v>
      </c>
      <c r="D20" s="6">
        <v>70</v>
      </c>
      <c r="E20" s="6">
        <v>79</v>
      </c>
      <c r="F20" s="6">
        <v>33</v>
      </c>
      <c r="G20" s="6">
        <v>35</v>
      </c>
      <c r="H20" s="6">
        <v>23</v>
      </c>
      <c r="I20" s="6">
        <v>25</v>
      </c>
      <c r="J20" s="6">
        <v>40</v>
      </c>
      <c r="K20" s="6">
        <v>27</v>
      </c>
      <c r="L20" s="6">
        <v>9</v>
      </c>
      <c r="M20" s="6">
        <v>17</v>
      </c>
      <c r="N20" s="11">
        <v>358</v>
      </c>
      <c r="O20" s="8">
        <v>3.7557700377675198</v>
      </c>
      <c r="P20" s="6">
        <v>80</v>
      </c>
      <c r="Q20" s="6">
        <v>87</v>
      </c>
      <c r="R20" s="6">
        <v>1437825</v>
      </c>
      <c r="S20" s="8">
        <v>4.27166014599685</v>
      </c>
    </row>
    <row r="21" spans="2:19" ht="26">
      <c r="B21" s="32"/>
      <c r="C21" s="16" t="s">
        <v>35</v>
      </c>
      <c r="D21" s="17">
        <v>2894</v>
      </c>
      <c r="E21" s="17">
        <v>2326</v>
      </c>
      <c r="F21" s="17">
        <v>854</v>
      </c>
      <c r="G21" s="17">
        <v>689</v>
      </c>
      <c r="H21" s="17">
        <v>441</v>
      </c>
      <c r="I21" s="17">
        <v>301</v>
      </c>
      <c r="J21" s="17">
        <v>282</v>
      </c>
      <c r="K21" s="17">
        <v>227</v>
      </c>
      <c r="L21" s="17">
        <v>61</v>
      </c>
      <c r="M21" s="17">
        <v>61</v>
      </c>
      <c r="N21" s="7">
        <v>8136</v>
      </c>
      <c r="O21" s="18">
        <v>85.354595048258503</v>
      </c>
      <c r="P21" s="17">
        <v>3</v>
      </c>
      <c r="Q21" s="17">
        <v>2</v>
      </c>
      <c r="R21" s="17">
        <v>27580382</v>
      </c>
      <c r="S21" s="18">
        <v>81.939052805987501</v>
      </c>
    </row>
    <row r="22" spans="2:19">
      <c r="B22" s="33"/>
      <c r="C22" s="19" t="s">
        <v>36</v>
      </c>
      <c r="D22" s="20">
        <v>3035</v>
      </c>
      <c r="E22" s="20">
        <v>2492</v>
      </c>
      <c r="F22" s="20">
        <v>927</v>
      </c>
      <c r="G22" s="20">
        <v>760</v>
      </c>
      <c r="H22" s="20">
        <v>478</v>
      </c>
      <c r="I22" s="20">
        <v>353</v>
      </c>
      <c r="J22" s="20">
        <v>339</v>
      </c>
      <c r="K22" s="20">
        <v>272</v>
      </c>
      <c r="L22" s="20">
        <v>75</v>
      </c>
      <c r="M22" s="20">
        <v>84</v>
      </c>
      <c r="N22" s="20">
        <v>8815</v>
      </c>
      <c r="O22" s="21">
        <v>92.477968946705801</v>
      </c>
      <c r="P22" s="20">
        <v>156</v>
      </c>
      <c r="Q22" s="20">
        <v>166</v>
      </c>
      <c r="R22" s="20">
        <v>30252830</v>
      </c>
      <c r="S22" s="21">
        <v>89.878676622410893</v>
      </c>
    </row>
    <row r="23" spans="2:19" ht="26">
      <c r="B23" s="22" t="s">
        <v>4</v>
      </c>
      <c r="C23" s="23" t="s">
        <v>37</v>
      </c>
      <c r="D23" s="24">
        <v>3157</v>
      </c>
      <c r="E23" s="24">
        <v>2711</v>
      </c>
      <c r="F23" s="24">
        <v>981</v>
      </c>
      <c r="G23" s="24">
        <v>835</v>
      </c>
      <c r="H23" s="24">
        <v>526</v>
      </c>
      <c r="I23" s="24">
        <v>420</v>
      </c>
      <c r="J23" s="24">
        <v>375</v>
      </c>
      <c r="K23" s="24">
        <v>350</v>
      </c>
      <c r="L23" s="25">
        <v>82</v>
      </c>
      <c r="M23" s="24">
        <v>95</v>
      </c>
      <c r="N23" s="24">
        <v>9532</v>
      </c>
      <c r="O23" s="26">
        <v>100</v>
      </c>
      <c r="P23" s="24">
        <v>290</v>
      </c>
      <c r="Q23" s="24">
        <v>365</v>
      </c>
      <c r="R23" s="24">
        <v>33659630</v>
      </c>
      <c r="S23" s="26">
        <v>100</v>
      </c>
    </row>
    <row r="24" spans="2:19" ht="0" hidden="1" customHeight="1"/>
    <row r="25" spans="2:19" ht="80.650000000000006" customHeight="1"/>
  </sheetData>
  <mergeCells count="15">
    <mergeCell ref="B2:T2"/>
    <mergeCell ref="B3:S3"/>
    <mergeCell ref="B4:S4"/>
    <mergeCell ref="B5:S5"/>
    <mergeCell ref="B6:S6"/>
    <mergeCell ref="B10:B16"/>
    <mergeCell ref="B17:B22"/>
    <mergeCell ref="D7:M7"/>
    <mergeCell ref="P7:Q7"/>
    <mergeCell ref="D8:E8"/>
    <mergeCell ref="F8:G8"/>
    <mergeCell ref="H8:I8"/>
    <mergeCell ref="J8:K8"/>
    <mergeCell ref="L8:M8"/>
    <mergeCell ref="O8:P8"/>
  </mergeCells>
  <pageMargins left="0.70866141732283505" right="0.70866141732283505" top="0.74803149606299202" bottom="0.74803149606299202" header="0.74803149606299202" footer="0.74803149606299202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0792-614B-4435-8892-30B08E754C1E}">
  <dimension ref="B1:Y24"/>
  <sheetViews>
    <sheetView workbookViewId="0">
      <selection sqref="A1:XFD1048576"/>
    </sheetView>
  </sheetViews>
  <sheetFormatPr defaultRowHeight="14.5"/>
  <cols>
    <col min="1" max="1" width="1" style="42" customWidth="1"/>
    <col min="2" max="2" width="15.6328125" style="42" customWidth="1"/>
    <col min="3" max="3" width="34.6328125" style="42" customWidth="1"/>
    <col min="4" max="4" width="7.1796875" style="42" customWidth="1"/>
    <col min="5" max="5" width="7.7265625" style="42" customWidth="1"/>
    <col min="6" max="6" width="7.6328125" style="42" customWidth="1"/>
    <col min="7" max="7" width="6.90625" style="42" customWidth="1"/>
    <col min="8" max="8" width="7.453125" style="42" customWidth="1"/>
    <col min="9" max="9" width="7.6328125" style="42" customWidth="1"/>
    <col min="10" max="10" width="7.36328125" style="42" customWidth="1"/>
    <col min="11" max="11" width="6.453125" style="42" customWidth="1"/>
    <col min="12" max="12" width="7.36328125" style="42" customWidth="1"/>
    <col min="13" max="13" width="7.7265625" style="42" customWidth="1"/>
    <col min="14" max="14" width="7.6328125" style="42" customWidth="1"/>
    <col min="15" max="15" width="7.453125" style="42" customWidth="1"/>
    <col min="16" max="16" width="7.1796875" style="42" customWidth="1"/>
    <col min="17" max="17" width="7.08984375" style="42" customWidth="1"/>
    <col min="18" max="18" width="7.90625" style="42" customWidth="1"/>
    <col min="19" max="19" width="8" style="42" customWidth="1"/>
    <col min="20" max="20" width="7.36328125" style="42" customWidth="1"/>
    <col min="21" max="21" width="7.6328125" style="42" customWidth="1"/>
    <col min="22" max="22" width="8.1796875" style="42" customWidth="1"/>
    <col min="23" max="23" width="8.6328125" style="42" customWidth="1"/>
    <col min="24" max="24" width="15.1796875" style="42" customWidth="1"/>
    <col min="25" max="25" width="12.36328125" style="42" customWidth="1"/>
    <col min="26" max="26" width="62.81640625" style="42" customWidth="1"/>
    <col min="27" max="16384" width="8.7265625" style="42"/>
  </cols>
  <sheetData>
    <row r="1" spans="2:25" ht="6.75" customHeight="1"/>
    <row r="2" spans="2:25" ht="39.75" customHeight="1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2:25" ht="18" customHeight="1">
      <c r="B3" s="44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2:25" ht="36.75" customHeight="1">
      <c r="B4" s="44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2:25" ht="18" customHeight="1">
      <c r="B5" s="45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2:25" ht="18" customHeight="1">
      <c r="B6" s="46" t="s">
        <v>38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2:25">
      <c r="B7" s="47" t="s">
        <v>11</v>
      </c>
      <c r="C7" s="47" t="s">
        <v>12</v>
      </c>
      <c r="D7" s="48" t="s">
        <v>39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  <c r="X7" s="48" t="s">
        <v>40</v>
      </c>
      <c r="Y7" s="50"/>
    </row>
    <row r="8" spans="2:25">
      <c r="B8" s="47" t="s">
        <v>4</v>
      </c>
      <c r="C8" s="47" t="s">
        <v>4</v>
      </c>
      <c r="D8" s="48" t="s">
        <v>13</v>
      </c>
      <c r="E8" s="49"/>
      <c r="F8" s="49"/>
      <c r="G8" s="50"/>
      <c r="H8" s="48" t="s">
        <v>14</v>
      </c>
      <c r="I8" s="49"/>
      <c r="J8" s="49"/>
      <c r="K8" s="50"/>
      <c r="L8" s="48" t="s">
        <v>15</v>
      </c>
      <c r="M8" s="49"/>
      <c r="N8" s="49"/>
      <c r="O8" s="50"/>
      <c r="P8" s="48" t="s">
        <v>16</v>
      </c>
      <c r="Q8" s="49"/>
      <c r="R8" s="49"/>
      <c r="S8" s="50"/>
      <c r="T8" s="48" t="s">
        <v>17</v>
      </c>
      <c r="U8" s="49"/>
      <c r="V8" s="49"/>
      <c r="W8" s="50"/>
      <c r="X8" s="51" t="s">
        <v>41</v>
      </c>
      <c r="Y8" s="50"/>
    </row>
    <row r="9" spans="2:25">
      <c r="B9" s="47" t="s">
        <v>4</v>
      </c>
      <c r="C9" s="47" t="s">
        <v>4</v>
      </c>
      <c r="D9" s="48" t="s">
        <v>42</v>
      </c>
      <c r="E9" s="50"/>
      <c r="F9" s="48" t="s">
        <v>43</v>
      </c>
      <c r="G9" s="50"/>
      <c r="H9" s="48" t="s">
        <v>42</v>
      </c>
      <c r="I9" s="50"/>
      <c r="J9" s="48" t="s">
        <v>43</v>
      </c>
      <c r="K9" s="50"/>
      <c r="L9" s="48" t="s">
        <v>44</v>
      </c>
      <c r="M9" s="50"/>
      <c r="N9" s="48" t="s">
        <v>43</v>
      </c>
      <c r="O9" s="50"/>
      <c r="P9" s="48" t="s">
        <v>44</v>
      </c>
      <c r="Q9" s="50"/>
      <c r="R9" s="48" t="s">
        <v>43</v>
      </c>
      <c r="S9" s="50"/>
      <c r="T9" s="48" t="s">
        <v>44</v>
      </c>
      <c r="U9" s="50"/>
      <c r="V9" s="48" t="s">
        <v>43</v>
      </c>
      <c r="W9" s="50"/>
      <c r="X9" s="52" t="s">
        <v>42</v>
      </c>
      <c r="Y9" s="52" t="s">
        <v>43</v>
      </c>
    </row>
    <row r="10" spans="2:25">
      <c r="B10" s="47" t="s">
        <v>4</v>
      </c>
      <c r="C10" s="47" t="s">
        <v>4</v>
      </c>
      <c r="D10" s="52" t="s">
        <v>18</v>
      </c>
      <c r="E10" s="52" t="s">
        <v>19</v>
      </c>
      <c r="F10" s="52" t="s">
        <v>18</v>
      </c>
      <c r="G10" s="52" t="s">
        <v>19</v>
      </c>
      <c r="H10" s="52" t="s">
        <v>18</v>
      </c>
      <c r="I10" s="52" t="s">
        <v>19</v>
      </c>
      <c r="J10" s="52" t="s">
        <v>18</v>
      </c>
      <c r="K10" s="52" t="s">
        <v>19</v>
      </c>
      <c r="L10" s="52" t="s">
        <v>18</v>
      </c>
      <c r="M10" s="52" t="s">
        <v>19</v>
      </c>
      <c r="N10" s="52" t="s">
        <v>18</v>
      </c>
      <c r="O10" s="52" t="s">
        <v>19</v>
      </c>
      <c r="P10" s="52" t="s">
        <v>18</v>
      </c>
      <c r="Q10" s="52" t="s">
        <v>19</v>
      </c>
      <c r="R10" s="52" t="s">
        <v>18</v>
      </c>
      <c r="S10" s="52" t="s">
        <v>19</v>
      </c>
      <c r="T10" s="52" t="s">
        <v>18</v>
      </c>
      <c r="U10" s="52" t="s">
        <v>19</v>
      </c>
      <c r="V10" s="52" t="s">
        <v>18</v>
      </c>
      <c r="W10" s="52" t="s">
        <v>19</v>
      </c>
      <c r="X10" s="52" t="s">
        <v>4</v>
      </c>
      <c r="Y10" s="52" t="s">
        <v>4</v>
      </c>
    </row>
    <row r="11" spans="2:25">
      <c r="B11" s="53" t="s">
        <v>23</v>
      </c>
      <c r="C11" s="54" t="s">
        <v>24</v>
      </c>
      <c r="D11" s="6">
        <v>2</v>
      </c>
      <c r="E11" s="6">
        <v>0</v>
      </c>
      <c r="F11" s="6">
        <v>11</v>
      </c>
      <c r="G11" s="6">
        <v>21</v>
      </c>
      <c r="H11" s="6">
        <v>2</v>
      </c>
      <c r="I11" s="6">
        <v>8</v>
      </c>
      <c r="J11" s="55" t="s">
        <v>45</v>
      </c>
      <c r="K11" s="6">
        <v>31</v>
      </c>
      <c r="L11" s="6">
        <v>6</v>
      </c>
      <c r="M11" s="6">
        <v>18</v>
      </c>
      <c r="N11" s="6">
        <v>11</v>
      </c>
      <c r="O11" s="6">
        <v>13</v>
      </c>
      <c r="P11" s="6">
        <v>19</v>
      </c>
      <c r="Q11" s="6">
        <v>17</v>
      </c>
      <c r="R11" s="6">
        <v>8</v>
      </c>
      <c r="S11" s="6">
        <v>6</v>
      </c>
      <c r="T11" s="6">
        <v>8</v>
      </c>
      <c r="U11" s="6">
        <v>6</v>
      </c>
      <c r="V11" s="6">
        <v>1</v>
      </c>
      <c r="W11" s="6">
        <v>1</v>
      </c>
      <c r="X11" s="7">
        <v>86</v>
      </c>
      <c r="Y11" s="7">
        <v>120</v>
      </c>
    </row>
    <row r="12" spans="2:25">
      <c r="B12" s="56"/>
      <c r="C12" s="57" t="s">
        <v>25</v>
      </c>
      <c r="D12" s="10">
        <v>0</v>
      </c>
      <c r="E12" s="10">
        <v>2</v>
      </c>
      <c r="F12" s="10">
        <v>0</v>
      </c>
      <c r="G12" s="10">
        <v>3</v>
      </c>
      <c r="H12" s="10">
        <v>1</v>
      </c>
      <c r="I12" s="10">
        <v>8</v>
      </c>
      <c r="J12" s="58" t="s">
        <v>46</v>
      </c>
      <c r="K12" s="10">
        <v>4</v>
      </c>
      <c r="L12" s="10">
        <v>0</v>
      </c>
      <c r="M12" s="10">
        <v>10</v>
      </c>
      <c r="N12" s="10">
        <v>8</v>
      </c>
      <c r="O12" s="10">
        <v>13</v>
      </c>
      <c r="P12" s="10">
        <v>4</v>
      </c>
      <c r="Q12" s="10">
        <v>5</v>
      </c>
      <c r="R12" s="10">
        <v>9</v>
      </c>
      <c r="S12" s="10">
        <v>9</v>
      </c>
      <c r="T12" s="10">
        <v>3</v>
      </c>
      <c r="U12" s="10">
        <v>2</v>
      </c>
      <c r="V12" s="10">
        <v>3</v>
      </c>
      <c r="W12" s="10">
        <v>2</v>
      </c>
      <c r="X12" s="11">
        <v>35</v>
      </c>
      <c r="Y12" s="11">
        <v>53</v>
      </c>
    </row>
    <row r="13" spans="2:25">
      <c r="B13" s="56"/>
      <c r="C13" s="54" t="s">
        <v>26</v>
      </c>
      <c r="D13" s="6">
        <v>1</v>
      </c>
      <c r="E13" s="6">
        <v>2</v>
      </c>
      <c r="F13" s="6">
        <v>11</v>
      </c>
      <c r="G13" s="6">
        <v>8</v>
      </c>
      <c r="H13" s="6">
        <v>0</v>
      </c>
      <c r="I13" s="6">
        <v>4</v>
      </c>
      <c r="J13" s="55" t="s">
        <v>47</v>
      </c>
      <c r="K13" s="6">
        <v>19</v>
      </c>
      <c r="L13" s="6">
        <v>5</v>
      </c>
      <c r="M13" s="6">
        <v>3</v>
      </c>
      <c r="N13" s="6">
        <v>29</v>
      </c>
      <c r="O13" s="6">
        <v>22</v>
      </c>
      <c r="P13" s="6">
        <v>9</v>
      </c>
      <c r="Q13" s="6">
        <v>8</v>
      </c>
      <c r="R13" s="6">
        <v>27</v>
      </c>
      <c r="S13" s="6">
        <v>22</v>
      </c>
      <c r="T13" s="6">
        <v>1</v>
      </c>
      <c r="U13" s="6">
        <v>3</v>
      </c>
      <c r="V13" s="6">
        <v>12</v>
      </c>
      <c r="W13" s="6">
        <v>6</v>
      </c>
      <c r="X13" s="7">
        <v>36</v>
      </c>
      <c r="Y13" s="7">
        <v>176</v>
      </c>
    </row>
    <row r="14" spans="2:25">
      <c r="B14" s="56"/>
      <c r="C14" s="57" t="s">
        <v>27</v>
      </c>
      <c r="D14" s="10">
        <v>0</v>
      </c>
      <c r="E14" s="10">
        <v>2</v>
      </c>
      <c r="F14" s="10">
        <v>13</v>
      </c>
      <c r="G14" s="10">
        <v>15</v>
      </c>
      <c r="H14" s="10">
        <v>3</v>
      </c>
      <c r="I14" s="10">
        <v>7</v>
      </c>
      <c r="J14" s="58" t="s">
        <v>48</v>
      </c>
      <c r="K14" s="10">
        <v>49</v>
      </c>
      <c r="L14" s="10">
        <v>4</v>
      </c>
      <c r="M14" s="10">
        <v>6</v>
      </c>
      <c r="N14" s="10">
        <v>26</v>
      </c>
      <c r="O14" s="10">
        <v>42</v>
      </c>
      <c r="P14" s="10">
        <v>4</v>
      </c>
      <c r="Q14" s="10">
        <v>4</v>
      </c>
      <c r="R14" s="10">
        <v>23</v>
      </c>
      <c r="S14" s="10">
        <v>16</v>
      </c>
      <c r="T14" s="10">
        <v>2</v>
      </c>
      <c r="U14" s="10">
        <v>3</v>
      </c>
      <c r="V14" s="10">
        <v>3</v>
      </c>
      <c r="W14" s="10">
        <v>2</v>
      </c>
      <c r="X14" s="11">
        <v>35</v>
      </c>
      <c r="Y14" s="11">
        <v>219</v>
      </c>
    </row>
    <row r="15" spans="2:25">
      <c r="B15" s="56"/>
      <c r="C15" s="54" t="s">
        <v>28</v>
      </c>
      <c r="D15" s="6">
        <v>2</v>
      </c>
      <c r="E15" s="6">
        <v>1</v>
      </c>
      <c r="F15" s="6">
        <v>17</v>
      </c>
      <c r="G15" s="6">
        <v>13</v>
      </c>
      <c r="H15" s="6">
        <v>1</v>
      </c>
      <c r="I15" s="6">
        <v>10</v>
      </c>
      <c r="J15" s="55" t="s">
        <v>49</v>
      </c>
      <c r="K15" s="6">
        <v>46</v>
      </c>
      <c r="L15" s="6">
        <v>3</v>
      </c>
      <c r="M15" s="6">
        <v>7</v>
      </c>
      <c r="N15" s="6">
        <v>32</v>
      </c>
      <c r="O15" s="6">
        <v>23</v>
      </c>
      <c r="P15" s="6">
        <v>6</v>
      </c>
      <c r="Q15" s="6">
        <v>4</v>
      </c>
      <c r="R15" s="6">
        <v>20</v>
      </c>
      <c r="S15" s="6">
        <v>19</v>
      </c>
      <c r="T15" s="6">
        <v>0</v>
      </c>
      <c r="U15" s="6">
        <v>4</v>
      </c>
      <c r="V15" s="6">
        <v>7</v>
      </c>
      <c r="W15" s="6">
        <v>8</v>
      </c>
      <c r="X15" s="7">
        <v>38</v>
      </c>
      <c r="Y15" s="7">
        <v>217</v>
      </c>
    </row>
    <row r="16" spans="2:25">
      <c r="B16" s="56"/>
      <c r="C16" s="57" t="s">
        <v>29</v>
      </c>
      <c r="D16" s="10">
        <v>1</v>
      </c>
      <c r="E16" s="10">
        <v>4</v>
      </c>
      <c r="F16" s="10">
        <v>50</v>
      </c>
      <c r="G16" s="10">
        <v>56</v>
      </c>
      <c r="H16" s="10">
        <v>4</v>
      </c>
      <c r="I16" s="10">
        <v>16</v>
      </c>
      <c r="J16" s="58" t="s">
        <v>50</v>
      </c>
      <c r="K16" s="10">
        <v>91</v>
      </c>
      <c r="L16" s="10">
        <v>7</v>
      </c>
      <c r="M16" s="10">
        <v>11</v>
      </c>
      <c r="N16" s="10">
        <v>58</v>
      </c>
      <c r="O16" s="10">
        <v>48</v>
      </c>
      <c r="P16" s="10">
        <v>7</v>
      </c>
      <c r="Q16" s="10">
        <v>9</v>
      </c>
      <c r="R16" s="10">
        <v>48</v>
      </c>
      <c r="S16" s="10">
        <v>42</v>
      </c>
      <c r="T16" s="10">
        <v>3</v>
      </c>
      <c r="U16" s="10">
        <v>8</v>
      </c>
      <c r="V16" s="10">
        <v>6</v>
      </c>
      <c r="W16" s="10">
        <v>7</v>
      </c>
      <c r="X16" s="11">
        <v>70</v>
      </c>
      <c r="Y16" s="11">
        <v>478</v>
      </c>
    </row>
    <row r="17" spans="2:25">
      <c r="B17" s="59"/>
      <c r="C17" s="60" t="s">
        <v>30</v>
      </c>
      <c r="D17" s="14">
        <v>6</v>
      </c>
      <c r="E17" s="14">
        <v>11</v>
      </c>
      <c r="F17" s="14">
        <v>102</v>
      </c>
      <c r="G17" s="14">
        <v>116</v>
      </c>
      <c r="H17" s="14">
        <v>11</v>
      </c>
      <c r="I17" s="14">
        <v>53</v>
      </c>
      <c r="J17" s="61">
        <v>173</v>
      </c>
      <c r="K17" s="14">
        <v>240</v>
      </c>
      <c r="L17" s="14">
        <v>25</v>
      </c>
      <c r="M17" s="14">
        <v>55</v>
      </c>
      <c r="N17" s="14">
        <v>164</v>
      </c>
      <c r="O17" s="14">
        <v>161</v>
      </c>
      <c r="P17" s="14">
        <v>49</v>
      </c>
      <c r="Q17" s="14">
        <v>47</v>
      </c>
      <c r="R17" s="14">
        <v>135</v>
      </c>
      <c r="S17" s="14">
        <v>114</v>
      </c>
      <c r="T17" s="14">
        <v>17</v>
      </c>
      <c r="U17" s="14">
        <v>26</v>
      </c>
      <c r="V17" s="14">
        <v>32</v>
      </c>
      <c r="W17" s="14">
        <v>26</v>
      </c>
      <c r="X17" s="14">
        <v>300</v>
      </c>
      <c r="Y17" s="14">
        <v>1263</v>
      </c>
    </row>
    <row r="18" spans="2:25">
      <c r="B18" s="62" t="s">
        <v>31</v>
      </c>
      <c r="C18" s="63" t="s">
        <v>32</v>
      </c>
      <c r="D18" s="17">
        <v>0</v>
      </c>
      <c r="E18" s="17">
        <v>1</v>
      </c>
      <c r="F18" s="17">
        <v>1</v>
      </c>
      <c r="G18" s="17">
        <v>0</v>
      </c>
      <c r="H18" s="17">
        <v>3</v>
      </c>
      <c r="I18" s="17">
        <v>5</v>
      </c>
      <c r="J18" s="64" t="s">
        <v>51</v>
      </c>
      <c r="K18" s="17">
        <v>0</v>
      </c>
      <c r="L18" s="17">
        <v>5</v>
      </c>
      <c r="M18" s="17">
        <v>6</v>
      </c>
      <c r="N18" s="17">
        <v>0</v>
      </c>
      <c r="O18" s="17">
        <v>0</v>
      </c>
      <c r="P18" s="17">
        <v>2</v>
      </c>
      <c r="Q18" s="17">
        <v>3</v>
      </c>
      <c r="R18" s="17">
        <v>0</v>
      </c>
      <c r="S18" s="17">
        <v>0</v>
      </c>
      <c r="T18" s="17">
        <v>2</v>
      </c>
      <c r="U18" s="17">
        <v>0</v>
      </c>
      <c r="V18" s="17">
        <v>0</v>
      </c>
      <c r="W18" s="17">
        <v>0</v>
      </c>
      <c r="X18" s="7">
        <v>27</v>
      </c>
      <c r="Y18" s="7">
        <v>1</v>
      </c>
    </row>
    <row r="19" spans="2:25">
      <c r="B19" s="65"/>
      <c r="C19" s="54" t="s">
        <v>24</v>
      </c>
      <c r="D19" s="6">
        <v>0</v>
      </c>
      <c r="E19" s="6">
        <v>3</v>
      </c>
      <c r="F19" s="6">
        <v>0</v>
      </c>
      <c r="G19" s="6">
        <v>0</v>
      </c>
      <c r="H19" s="6">
        <v>2</v>
      </c>
      <c r="I19" s="6">
        <v>3</v>
      </c>
      <c r="J19" s="55" t="s">
        <v>46</v>
      </c>
      <c r="K19" s="6">
        <v>0</v>
      </c>
      <c r="L19" s="6">
        <v>10</v>
      </c>
      <c r="M19" s="6">
        <v>6</v>
      </c>
      <c r="N19" s="6">
        <v>0</v>
      </c>
      <c r="O19" s="6">
        <v>0</v>
      </c>
      <c r="P19" s="6">
        <v>12</v>
      </c>
      <c r="Q19" s="6">
        <v>4</v>
      </c>
      <c r="R19" s="6">
        <v>0</v>
      </c>
      <c r="S19" s="6">
        <v>0</v>
      </c>
      <c r="T19" s="6">
        <v>9</v>
      </c>
      <c r="U19" s="6">
        <v>2</v>
      </c>
      <c r="V19" s="6">
        <v>1</v>
      </c>
      <c r="W19" s="6">
        <v>1</v>
      </c>
      <c r="X19" s="11">
        <v>51</v>
      </c>
      <c r="Y19" s="11">
        <v>4</v>
      </c>
    </row>
    <row r="20" spans="2:25">
      <c r="B20" s="65"/>
      <c r="C20" s="63" t="s">
        <v>33</v>
      </c>
      <c r="D20" s="17">
        <v>1</v>
      </c>
      <c r="E20" s="17">
        <v>4</v>
      </c>
      <c r="F20" s="17">
        <v>5</v>
      </c>
      <c r="G20" s="17">
        <v>10</v>
      </c>
      <c r="H20" s="17">
        <v>4</v>
      </c>
      <c r="I20" s="17">
        <v>9</v>
      </c>
      <c r="J20" s="64" t="s">
        <v>52</v>
      </c>
      <c r="K20" s="17">
        <v>16</v>
      </c>
      <c r="L20" s="17">
        <v>0</v>
      </c>
      <c r="M20" s="17">
        <v>5</v>
      </c>
      <c r="N20" s="17">
        <v>4</v>
      </c>
      <c r="O20" s="17">
        <v>11</v>
      </c>
      <c r="P20" s="17">
        <v>0</v>
      </c>
      <c r="Q20" s="17">
        <v>3</v>
      </c>
      <c r="R20" s="17">
        <v>8</v>
      </c>
      <c r="S20" s="17">
        <v>4</v>
      </c>
      <c r="T20" s="17">
        <v>0</v>
      </c>
      <c r="U20" s="17">
        <v>1</v>
      </c>
      <c r="V20" s="17">
        <v>2</v>
      </c>
      <c r="W20" s="17">
        <v>2</v>
      </c>
      <c r="X20" s="7">
        <v>27</v>
      </c>
      <c r="Y20" s="7">
        <v>74</v>
      </c>
    </row>
    <row r="21" spans="2:25">
      <c r="B21" s="65"/>
      <c r="C21" s="54" t="s">
        <v>34</v>
      </c>
      <c r="D21" s="6">
        <v>94</v>
      </c>
      <c r="E21" s="6">
        <v>100</v>
      </c>
      <c r="F21" s="6">
        <v>0</v>
      </c>
      <c r="G21" s="6">
        <v>0</v>
      </c>
      <c r="H21" s="6">
        <v>164</v>
      </c>
      <c r="I21" s="6">
        <v>183</v>
      </c>
      <c r="J21" s="55" t="s">
        <v>51</v>
      </c>
      <c r="K21" s="6">
        <v>0</v>
      </c>
      <c r="L21" s="6">
        <v>131</v>
      </c>
      <c r="M21" s="6">
        <v>101</v>
      </c>
      <c r="N21" s="6">
        <v>1</v>
      </c>
      <c r="O21" s="6">
        <v>4</v>
      </c>
      <c r="P21" s="6">
        <v>89</v>
      </c>
      <c r="Q21" s="6">
        <v>78</v>
      </c>
      <c r="R21" s="6">
        <v>6</v>
      </c>
      <c r="S21" s="6">
        <v>9</v>
      </c>
      <c r="T21" s="6">
        <v>15</v>
      </c>
      <c r="U21" s="6">
        <v>12</v>
      </c>
      <c r="V21" s="6">
        <v>3</v>
      </c>
      <c r="W21" s="6">
        <v>7</v>
      </c>
      <c r="X21" s="11">
        <v>967</v>
      </c>
      <c r="Y21" s="11">
        <v>30</v>
      </c>
    </row>
    <row r="22" spans="2:25">
      <c r="B22" s="66"/>
      <c r="C22" s="67" t="s">
        <v>36</v>
      </c>
      <c r="D22" s="20">
        <v>95</v>
      </c>
      <c r="E22" s="20">
        <v>108</v>
      </c>
      <c r="F22" s="20">
        <v>6</v>
      </c>
      <c r="G22" s="20">
        <v>10</v>
      </c>
      <c r="H22" s="20">
        <v>173</v>
      </c>
      <c r="I22" s="20">
        <v>200</v>
      </c>
      <c r="J22" s="68">
        <v>14</v>
      </c>
      <c r="K22" s="20">
        <v>16</v>
      </c>
      <c r="L22" s="20">
        <v>146</v>
      </c>
      <c r="M22" s="20">
        <v>118</v>
      </c>
      <c r="N22" s="20">
        <v>5</v>
      </c>
      <c r="O22" s="20">
        <v>15</v>
      </c>
      <c r="P22" s="20">
        <v>103</v>
      </c>
      <c r="Q22" s="20">
        <v>88</v>
      </c>
      <c r="R22" s="20">
        <v>14</v>
      </c>
      <c r="S22" s="20">
        <v>13</v>
      </c>
      <c r="T22" s="20">
        <v>26</v>
      </c>
      <c r="U22" s="20">
        <v>15</v>
      </c>
      <c r="V22" s="20">
        <v>6</v>
      </c>
      <c r="W22" s="20">
        <v>10</v>
      </c>
      <c r="X22" s="20">
        <v>1072</v>
      </c>
      <c r="Y22" s="20">
        <v>109</v>
      </c>
    </row>
    <row r="23" spans="2:25" ht="26">
      <c r="B23" s="69" t="s">
        <v>4</v>
      </c>
      <c r="C23" s="70" t="s">
        <v>53</v>
      </c>
      <c r="D23" s="24">
        <v>101</v>
      </c>
      <c r="E23" s="24">
        <v>119</v>
      </c>
      <c r="F23" s="24">
        <v>108</v>
      </c>
      <c r="G23" s="24">
        <v>126</v>
      </c>
      <c r="H23" s="71">
        <v>184</v>
      </c>
      <c r="I23" s="71">
        <v>253</v>
      </c>
      <c r="J23" s="24">
        <v>187</v>
      </c>
      <c r="K23" s="24">
        <v>256</v>
      </c>
      <c r="L23" s="24">
        <v>171</v>
      </c>
      <c r="M23" s="24">
        <v>173</v>
      </c>
      <c r="N23" s="24">
        <v>169</v>
      </c>
      <c r="O23" s="24">
        <v>176</v>
      </c>
      <c r="P23" s="24">
        <v>152</v>
      </c>
      <c r="Q23" s="24">
        <v>135</v>
      </c>
      <c r="R23" s="24">
        <v>149</v>
      </c>
      <c r="S23" s="24">
        <v>127</v>
      </c>
      <c r="T23" s="24">
        <v>43</v>
      </c>
      <c r="U23" s="24">
        <v>41</v>
      </c>
      <c r="V23" s="24">
        <v>38</v>
      </c>
      <c r="W23" s="24">
        <v>36</v>
      </c>
      <c r="X23" s="24">
        <v>1372</v>
      </c>
      <c r="Y23" s="24">
        <v>1372</v>
      </c>
    </row>
    <row r="24" spans="2:25" ht="168" customHeight="1"/>
  </sheetData>
  <mergeCells count="25">
    <mergeCell ref="P9:Q9"/>
    <mergeCell ref="R9:S9"/>
    <mergeCell ref="T9:U9"/>
    <mergeCell ref="V9:W9"/>
    <mergeCell ref="B11:B17"/>
    <mergeCell ref="B18:B22"/>
    <mergeCell ref="D9:E9"/>
    <mergeCell ref="F9:G9"/>
    <mergeCell ref="H9:I9"/>
    <mergeCell ref="J9:K9"/>
    <mergeCell ref="L9:M9"/>
    <mergeCell ref="N9:O9"/>
    <mergeCell ref="D8:G8"/>
    <mergeCell ref="H8:K8"/>
    <mergeCell ref="L8:O8"/>
    <mergeCell ref="P8:S8"/>
    <mergeCell ref="T8:W8"/>
    <mergeCell ref="X8:Y8"/>
    <mergeCell ref="B2:Y2"/>
    <mergeCell ref="B3:Y3"/>
    <mergeCell ref="B4:Y4"/>
    <mergeCell ref="B5:Y5"/>
    <mergeCell ref="B6:Y6"/>
    <mergeCell ref="D7:W7"/>
    <mergeCell ref="X7:Y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B7D8-8B44-4F38-85A8-1ABDDCF5B05E}">
  <dimension ref="A1:G33"/>
  <sheetViews>
    <sheetView workbookViewId="0">
      <selection activeCell="B9" sqref="B9:G32"/>
    </sheetView>
  </sheetViews>
  <sheetFormatPr defaultRowHeight="14.5"/>
  <cols>
    <col min="1" max="1" width="14.81640625" customWidth="1"/>
    <col min="2" max="2" width="40.81640625" customWidth="1"/>
    <col min="6" max="6" width="11.26953125" bestFit="1" customWidth="1"/>
  </cols>
  <sheetData>
    <row r="1" spans="1:7" s="108" customFormat="1" ht="7.5" customHeight="1"/>
    <row r="2" spans="1:7" s="108" customFormat="1" ht="40.5" customHeight="1">
      <c r="A2" s="115"/>
      <c r="B2" s="115"/>
      <c r="C2" s="115"/>
      <c r="D2" s="115"/>
      <c r="E2" s="115"/>
      <c r="F2" s="115"/>
      <c r="G2" s="115"/>
    </row>
    <row r="3" spans="1:7" s="108" customFormat="1" ht="18" customHeight="1">
      <c r="A3" s="116" t="s">
        <v>61</v>
      </c>
      <c r="B3" s="115"/>
      <c r="C3" s="115"/>
      <c r="D3" s="115"/>
      <c r="E3" s="115"/>
      <c r="F3" s="115"/>
      <c r="G3" s="115"/>
    </row>
    <row r="4" spans="1:7" s="108" customFormat="1" ht="33" customHeight="1">
      <c r="A4" s="116" t="s">
        <v>62</v>
      </c>
      <c r="B4" s="115"/>
      <c r="C4" s="115"/>
      <c r="D4" s="115"/>
      <c r="E4" s="115"/>
      <c r="F4" s="115"/>
      <c r="G4" s="115"/>
    </row>
    <row r="5" spans="1:7" s="108" customFormat="1" ht="18" customHeight="1">
      <c r="A5" s="117" t="s">
        <v>4</v>
      </c>
      <c r="B5" s="115"/>
      <c r="C5" s="115"/>
      <c r="D5" s="115"/>
      <c r="E5" s="115"/>
      <c r="F5" s="115"/>
      <c r="G5" s="115"/>
    </row>
    <row r="6" spans="1:7" s="108" customFormat="1" ht="18" customHeight="1">
      <c r="A6" s="118" t="s">
        <v>63</v>
      </c>
      <c r="B6" s="115"/>
      <c r="C6" s="115"/>
      <c r="D6" s="115"/>
      <c r="E6" s="115"/>
      <c r="F6" s="115"/>
      <c r="G6" s="115"/>
    </row>
    <row r="7" spans="1:7" s="108" customFormat="1" ht="25">
      <c r="A7" s="73" t="s">
        <v>11</v>
      </c>
      <c r="B7" s="74" t="s">
        <v>12</v>
      </c>
      <c r="C7" s="74" t="s">
        <v>55</v>
      </c>
      <c r="D7" s="74" t="s">
        <v>56</v>
      </c>
      <c r="E7" s="74" t="s">
        <v>7</v>
      </c>
      <c r="F7" s="74" t="s">
        <v>57</v>
      </c>
      <c r="G7" s="73" t="s">
        <v>58</v>
      </c>
    </row>
    <row r="8" spans="1:7" s="108" customFormat="1">
      <c r="A8" s="75" t="s">
        <v>4</v>
      </c>
      <c r="B8" s="76" t="s">
        <v>4</v>
      </c>
      <c r="C8" s="76" t="s">
        <v>4</v>
      </c>
      <c r="D8" s="76" t="s">
        <v>4</v>
      </c>
      <c r="E8" s="77" t="s">
        <v>21</v>
      </c>
      <c r="F8" s="78" t="s">
        <v>22</v>
      </c>
      <c r="G8" s="78" t="s">
        <v>21</v>
      </c>
    </row>
    <row r="9" spans="1:7" s="108" customFormat="1" ht="15" customHeight="1">
      <c r="A9" s="119" t="s">
        <v>23</v>
      </c>
      <c r="B9" s="80" t="s">
        <v>24</v>
      </c>
      <c r="C9" s="81">
        <v>1</v>
      </c>
      <c r="D9" s="81">
        <v>2643</v>
      </c>
      <c r="E9" s="82">
        <v>0.83155831448195106</v>
      </c>
      <c r="F9" s="81">
        <v>10671772</v>
      </c>
      <c r="G9" s="82">
        <v>0.84670737809779295</v>
      </c>
    </row>
    <row r="10" spans="1:7" s="108" customFormat="1" ht="15" customHeight="1">
      <c r="A10" s="120"/>
      <c r="B10" s="109" t="s">
        <v>24</v>
      </c>
      <c r="C10" s="110">
        <v>2</v>
      </c>
      <c r="D10" s="110">
        <v>13778</v>
      </c>
      <c r="E10" s="111">
        <v>4.3349263930882804</v>
      </c>
      <c r="F10" s="110">
        <v>71602864</v>
      </c>
      <c r="G10" s="111">
        <v>5.6810315326951102</v>
      </c>
    </row>
    <row r="11" spans="1:7" s="108" customFormat="1" ht="15" customHeight="1">
      <c r="A11" s="120"/>
      <c r="B11" s="80" t="s">
        <v>25</v>
      </c>
      <c r="C11" s="81">
        <v>1</v>
      </c>
      <c r="D11" s="81">
        <v>890</v>
      </c>
      <c r="E11" s="82">
        <v>0.28001774494473602</v>
      </c>
      <c r="F11" s="81">
        <v>4244250</v>
      </c>
      <c r="G11" s="82">
        <v>0.33674236944825597</v>
      </c>
    </row>
    <row r="12" spans="1:7" s="108" customFormat="1" ht="15" customHeight="1">
      <c r="A12" s="120"/>
      <c r="B12" s="109" t="s">
        <v>25</v>
      </c>
      <c r="C12" s="110">
        <v>2</v>
      </c>
      <c r="D12" s="110">
        <v>3150</v>
      </c>
      <c r="E12" s="111">
        <v>0.99107404109653696</v>
      </c>
      <c r="F12" s="110">
        <v>15595375</v>
      </c>
      <c r="G12" s="111">
        <v>1.2373501867076899</v>
      </c>
    </row>
    <row r="13" spans="1:7" s="108" customFormat="1" ht="15" customHeight="1">
      <c r="A13" s="120"/>
      <c r="B13" s="80" t="s">
        <v>26</v>
      </c>
      <c r="C13" s="81">
        <v>1</v>
      </c>
      <c r="D13" s="81">
        <v>1934</v>
      </c>
      <c r="E13" s="82">
        <v>0.608487998565302</v>
      </c>
      <c r="F13" s="81">
        <v>8438933</v>
      </c>
      <c r="G13" s="82">
        <v>0.66955205137187501</v>
      </c>
    </row>
    <row r="14" spans="1:7" s="108" customFormat="1" ht="15" customHeight="1">
      <c r="A14" s="120"/>
      <c r="B14" s="109" t="s">
        <v>26</v>
      </c>
      <c r="C14" s="110">
        <v>2</v>
      </c>
      <c r="D14" s="110">
        <v>11882</v>
      </c>
      <c r="E14" s="111">
        <v>3.73839420835208</v>
      </c>
      <c r="F14" s="110">
        <v>61979605</v>
      </c>
      <c r="G14" s="111">
        <v>4.9175140590603696</v>
      </c>
    </row>
    <row r="15" spans="1:7" s="108" customFormat="1" ht="15" customHeight="1">
      <c r="A15" s="120"/>
      <c r="B15" s="80" t="s">
        <v>27</v>
      </c>
      <c r="C15" s="81">
        <v>1</v>
      </c>
      <c r="D15" s="81">
        <v>1882</v>
      </c>
      <c r="E15" s="82">
        <v>0.59212741122021695</v>
      </c>
      <c r="F15" s="81">
        <v>8193468</v>
      </c>
      <c r="G15" s="82">
        <v>0.65007665154466998</v>
      </c>
    </row>
    <row r="16" spans="1:7" s="108" customFormat="1" ht="15" customHeight="1">
      <c r="A16" s="120"/>
      <c r="B16" s="109" t="s">
        <v>27</v>
      </c>
      <c r="C16" s="110">
        <v>2</v>
      </c>
      <c r="D16" s="110">
        <v>6985</v>
      </c>
      <c r="E16" s="111">
        <v>2.1976673577966102</v>
      </c>
      <c r="F16" s="110">
        <v>33251138</v>
      </c>
      <c r="G16" s="111">
        <v>2.63817329256546</v>
      </c>
    </row>
    <row r="17" spans="1:7" s="108" customFormat="1" ht="15" customHeight="1">
      <c r="A17" s="120"/>
      <c r="B17" s="80" t="s">
        <v>28</v>
      </c>
      <c r="C17" s="81">
        <v>1</v>
      </c>
      <c r="D17" s="81">
        <v>1600</v>
      </c>
      <c r="E17" s="82">
        <v>0.50340268754109796</v>
      </c>
      <c r="F17" s="81">
        <v>6674758</v>
      </c>
      <c r="G17" s="82">
        <v>0.52958092110825306</v>
      </c>
    </row>
    <row r="18" spans="1:7" s="108" customFormat="1" ht="15" customHeight="1">
      <c r="A18" s="120"/>
      <c r="B18" s="109" t="s">
        <v>28</v>
      </c>
      <c r="C18" s="110">
        <v>2</v>
      </c>
      <c r="D18" s="110">
        <v>9183</v>
      </c>
      <c r="E18" s="111">
        <v>2.88921679980619</v>
      </c>
      <c r="F18" s="110">
        <v>45995056</v>
      </c>
      <c r="G18" s="111">
        <v>3.64928647943576</v>
      </c>
    </row>
    <row r="19" spans="1:7" s="108" customFormat="1" ht="15" customHeight="1">
      <c r="A19" s="120"/>
      <c r="B19" s="80" t="s">
        <v>29</v>
      </c>
      <c r="C19" s="81">
        <v>1</v>
      </c>
      <c r="D19" s="81">
        <v>5057</v>
      </c>
      <c r="E19" s="82">
        <v>1.59106711930958</v>
      </c>
      <c r="F19" s="81">
        <v>19277144</v>
      </c>
      <c r="G19" s="82">
        <v>1.5294648399022801</v>
      </c>
    </row>
    <row r="20" spans="1:7" s="108" customFormat="1" ht="15" customHeight="1">
      <c r="A20" s="120"/>
      <c r="B20" s="109" t="s">
        <v>29</v>
      </c>
      <c r="C20" s="110">
        <v>2</v>
      </c>
      <c r="D20" s="110">
        <v>14706</v>
      </c>
      <c r="E20" s="111">
        <v>4.6268999518621197</v>
      </c>
      <c r="F20" s="110">
        <v>67275085</v>
      </c>
      <c r="G20" s="111">
        <v>5.3376619020399003</v>
      </c>
    </row>
    <row r="21" spans="1:7" s="108" customFormat="1" ht="15" customHeight="1">
      <c r="A21" s="120"/>
      <c r="B21" s="87" t="s">
        <v>30</v>
      </c>
      <c r="C21" s="88" t="s">
        <v>4</v>
      </c>
      <c r="D21" s="89">
        <v>73690</v>
      </c>
      <c r="E21" s="90">
        <v>23.184840028064698</v>
      </c>
      <c r="F21" s="89">
        <v>353199448</v>
      </c>
      <c r="G21" s="90">
        <v>28.023141663977398</v>
      </c>
    </row>
    <row r="22" spans="1:7" s="108" customFormat="1" ht="15" customHeight="1">
      <c r="A22" s="121" t="s">
        <v>31</v>
      </c>
      <c r="B22" s="92" t="s">
        <v>32</v>
      </c>
      <c r="C22" s="93">
        <v>1</v>
      </c>
      <c r="D22" s="93">
        <v>1454</v>
      </c>
      <c r="E22" s="94">
        <v>0.457467192302973</v>
      </c>
      <c r="F22" s="93">
        <v>5419861</v>
      </c>
      <c r="G22" s="94">
        <v>0.43001633627147201</v>
      </c>
    </row>
    <row r="23" spans="1:7" s="108" customFormat="1" ht="15" customHeight="1">
      <c r="A23" s="122"/>
      <c r="B23" s="80" t="s">
        <v>32</v>
      </c>
      <c r="C23" s="81">
        <v>2</v>
      </c>
      <c r="D23" s="81">
        <v>3024</v>
      </c>
      <c r="E23" s="82">
        <v>0.95143107945267502</v>
      </c>
      <c r="F23" s="81">
        <v>12223637</v>
      </c>
      <c r="G23" s="82">
        <v>0.96983365415688805</v>
      </c>
    </row>
    <row r="24" spans="1:7" s="108" customFormat="1" ht="15" customHeight="1">
      <c r="A24" s="122"/>
      <c r="B24" s="92" t="s">
        <v>24</v>
      </c>
      <c r="C24" s="93">
        <v>1</v>
      </c>
      <c r="D24" s="93">
        <v>1032</v>
      </c>
      <c r="E24" s="94">
        <v>0.32469473346400801</v>
      </c>
      <c r="F24" s="93">
        <v>3545450</v>
      </c>
      <c r="G24" s="94">
        <v>0.28129898892862598</v>
      </c>
    </row>
    <row r="25" spans="1:7" s="108" customFormat="1" ht="15" customHeight="1">
      <c r="A25" s="122"/>
      <c r="B25" s="80" t="s">
        <v>24</v>
      </c>
      <c r="C25" s="81">
        <v>2</v>
      </c>
      <c r="D25" s="81">
        <v>9704</v>
      </c>
      <c r="E25" s="82">
        <v>3.0531372999367599</v>
      </c>
      <c r="F25" s="81">
        <v>41593772</v>
      </c>
      <c r="G25" s="82">
        <v>3.3000849001756598</v>
      </c>
    </row>
    <row r="26" spans="1:7" s="108" customFormat="1" ht="15" customHeight="1">
      <c r="A26" s="122"/>
      <c r="B26" s="92" t="s">
        <v>34</v>
      </c>
      <c r="C26" s="93">
        <v>1</v>
      </c>
      <c r="D26" s="93">
        <v>4746</v>
      </c>
      <c r="E26" s="94">
        <v>1.49321822191878</v>
      </c>
      <c r="F26" s="93">
        <v>16366715</v>
      </c>
      <c r="G26" s="94">
        <v>1.2985489519194999</v>
      </c>
    </row>
    <row r="27" spans="1:7" s="108" customFormat="1" ht="15" customHeight="1">
      <c r="A27" s="122"/>
      <c r="B27" s="80" t="s">
        <v>35</v>
      </c>
      <c r="C27" s="81">
        <v>1</v>
      </c>
      <c r="D27" s="81">
        <v>82626</v>
      </c>
      <c r="E27" s="82">
        <v>25.9963440379817</v>
      </c>
      <c r="F27" s="81">
        <v>264192228</v>
      </c>
      <c r="G27" s="82">
        <v>20.961233868535999</v>
      </c>
    </row>
    <row r="28" spans="1:7" s="108" customFormat="1" ht="15" customHeight="1">
      <c r="A28" s="122"/>
      <c r="B28" s="92" t="s">
        <v>34</v>
      </c>
      <c r="C28" s="93">
        <v>2</v>
      </c>
      <c r="D28" s="93">
        <v>12878</v>
      </c>
      <c r="E28" s="94">
        <v>4.0517623813464096</v>
      </c>
      <c r="F28" s="93">
        <v>56164931</v>
      </c>
      <c r="G28" s="94">
        <v>4.45617292686289</v>
      </c>
    </row>
    <row r="29" spans="1:7" s="108" customFormat="1" ht="15" customHeight="1">
      <c r="A29" s="122"/>
      <c r="B29" s="80" t="s">
        <v>35</v>
      </c>
      <c r="C29" s="81">
        <v>2</v>
      </c>
      <c r="D29" s="81">
        <v>125030</v>
      </c>
      <c r="E29" s="82">
        <v>39.337773764539698</v>
      </c>
      <c r="F29" s="81">
        <v>492938550</v>
      </c>
      <c r="G29" s="82">
        <v>39.110159702983502</v>
      </c>
    </row>
    <row r="30" spans="1:7" s="108" customFormat="1" ht="15" customHeight="1">
      <c r="A30" s="122"/>
      <c r="B30" s="92" t="s">
        <v>33</v>
      </c>
      <c r="C30" s="93">
        <v>1</v>
      </c>
      <c r="D30" s="93">
        <v>1832</v>
      </c>
      <c r="E30" s="94">
        <v>0.57639607723455699</v>
      </c>
      <c r="F30" s="93">
        <v>6128548</v>
      </c>
      <c r="G30" s="94">
        <v>0.486244159697796</v>
      </c>
    </row>
    <row r="31" spans="1:7" s="108" customFormat="1" ht="15" customHeight="1">
      <c r="A31" s="122"/>
      <c r="B31" s="80" t="s">
        <v>33</v>
      </c>
      <c r="C31" s="81">
        <v>2</v>
      </c>
      <c r="D31" s="81">
        <v>1821</v>
      </c>
      <c r="E31" s="82">
        <v>0.57293518375771202</v>
      </c>
      <c r="F31" s="81">
        <v>8611767</v>
      </c>
      <c r="G31" s="82">
        <v>0.68326484649026398</v>
      </c>
    </row>
    <row r="32" spans="1:7" s="108" customFormat="1" ht="15" customHeight="1">
      <c r="A32" s="122"/>
      <c r="B32" s="99" t="s">
        <v>36</v>
      </c>
      <c r="C32" s="100" t="s">
        <v>4</v>
      </c>
      <c r="D32" s="101">
        <v>244147</v>
      </c>
      <c r="E32" s="102">
        <v>76.815159971935302</v>
      </c>
      <c r="F32" s="101">
        <v>907185459</v>
      </c>
      <c r="G32" s="102">
        <v>71.976858336022602</v>
      </c>
    </row>
    <row r="33" spans="1:7" s="108" customFormat="1">
      <c r="A33" s="103" t="s">
        <v>4</v>
      </c>
      <c r="B33" s="104" t="s">
        <v>59</v>
      </c>
      <c r="C33" s="105" t="s">
        <v>4</v>
      </c>
      <c r="D33" s="106">
        <v>317837</v>
      </c>
      <c r="E33" s="123">
        <v>100</v>
      </c>
      <c r="F33" s="106">
        <v>1260384907</v>
      </c>
      <c r="G33" s="124">
        <v>100</v>
      </c>
    </row>
  </sheetData>
  <mergeCells count="7">
    <mergeCell ref="A22:A32"/>
    <mergeCell ref="A2:G2"/>
    <mergeCell ref="A3:G3"/>
    <mergeCell ref="A4:G4"/>
    <mergeCell ref="A5:G5"/>
    <mergeCell ref="A6:G6"/>
    <mergeCell ref="A9:A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4A71-2B96-419E-A481-CC36212369A9}">
  <dimension ref="A1:G40"/>
  <sheetViews>
    <sheetView tabSelected="1" workbookViewId="0">
      <selection activeCell="C2" sqref="C2"/>
    </sheetView>
  </sheetViews>
  <sheetFormatPr defaultRowHeight="14.5"/>
  <cols>
    <col min="1" max="1" width="19" customWidth="1"/>
    <col min="2" max="2" width="39" customWidth="1"/>
    <col min="6" max="6" width="9.90625" bestFit="1" customWidth="1"/>
  </cols>
  <sheetData>
    <row r="1" spans="1:7" ht="20" customHeight="1">
      <c r="A1" s="126" t="s">
        <v>64</v>
      </c>
      <c r="B1" s="126"/>
      <c r="C1" s="126"/>
      <c r="D1" s="126"/>
      <c r="E1" s="126"/>
      <c r="F1" s="126"/>
      <c r="G1" s="126"/>
    </row>
    <row r="2" spans="1:7" s="27" customFormat="1" ht="20" customHeight="1">
      <c r="A2" s="125"/>
      <c r="B2" s="125"/>
      <c r="C2" s="125"/>
      <c r="D2" s="125"/>
      <c r="E2" s="125"/>
      <c r="F2" s="125"/>
      <c r="G2" s="125"/>
    </row>
    <row r="3" spans="1:7" s="27" customFormat="1" ht="20" customHeight="1">
      <c r="A3" s="125"/>
      <c r="B3" s="125"/>
      <c r="C3" s="125"/>
      <c r="D3" s="125"/>
      <c r="E3" s="125"/>
      <c r="F3" s="125"/>
      <c r="G3" s="125"/>
    </row>
    <row r="4" spans="1:7" ht="15.5">
      <c r="A4" s="72" t="s">
        <v>54</v>
      </c>
      <c r="B4" s="72"/>
      <c r="C4" s="72"/>
      <c r="D4" s="72"/>
      <c r="E4" s="72"/>
      <c r="F4" s="72"/>
      <c r="G4" s="72"/>
    </row>
    <row r="5" spans="1:7" ht="25">
      <c r="A5" s="73" t="s">
        <v>11</v>
      </c>
      <c r="B5" s="74" t="s">
        <v>12</v>
      </c>
      <c r="C5" s="74" t="s">
        <v>55</v>
      </c>
      <c r="D5" s="74" t="s">
        <v>56</v>
      </c>
      <c r="E5" s="74" t="s">
        <v>7</v>
      </c>
      <c r="F5" s="74" t="s">
        <v>57</v>
      </c>
      <c r="G5" s="73" t="s">
        <v>58</v>
      </c>
    </row>
    <row r="6" spans="1:7">
      <c r="A6" s="75" t="s">
        <v>4</v>
      </c>
      <c r="B6" s="76" t="s">
        <v>4</v>
      </c>
      <c r="C6" s="76" t="s">
        <v>4</v>
      </c>
      <c r="D6" s="76" t="s">
        <v>4</v>
      </c>
      <c r="E6" s="77" t="s">
        <v>21</v>
      </c>
      <c r="F6" s="78" t="s">
        <v>22</v>
      </c>
      <c r="G6" s="78" t="s">
        <v>21</v>
      </c>
    </row>
    <row r="7" spans="1:7" ht="15" customHeight="1">
      <c r="A7" s="79" t="s">
        <v>23</v>
      </c>
      <c r="B7" s="80" t="s">
        <v>24</v>
      </c>
      <c r="C7" s="81">
        <v>1</v>
      </c>
      <c r="D7" s="81">
        <v>2643</v>
      </c>
      <c r="E7" s="82">
        <v>0.83155831448195106</v>
      </c>
      <c r="F7" s="81">
        <v>10671772</v>
      </c>
      <c r="G7" s="82">
        <v>0.84670737809779295</v>
      </c>
    </row>
    <row r="8" spans="1:7" ht="15" customHeight="1">
      <c r="A8" s="83"/>
      <c r="B8" s="84" t="s">
        <v>25</v>
      </c>
      <c r="C8" s="85">
        <v>1</v>
      </c>
      <c r="D8" s="85">
        <v>890</v>
      </c>
      <c r="E8" s="86">
        <v>0.28001774494473602</v>
      </c>
      <c r="F8" s="85">
        <v>4244250</v>
      </c>
      <c r="G8" s="86">
        <v>0.33674236944825597</v>
      </c>
    </row>
    <row r="9" spans="1:7" ht="15" customHeight="1">
      <c r="A9" s="83"/>
      <c r="B9" s="80" t="s">
        <v>26</v>
      </c>
      <c r="C9" s="81">
        <v>1</v>
      </c>
      <c r="D9" s="81">
        <v>1934</v>
      </c>
      <c r="E9" s="82">
        <v>0.608487998565302</v>
      </c>
      <c r="F9" s="81">
        <v>8438933</v>
      </c>
      <c r="G9" s="82">
        <v>0.66955205137187501</v>
      </c>
    </row>
    <row r="10" spans="1:7" ht="15" customHeight="1">
      <c r="A10" s="83"/>
      <c r="B10" s="84" t="s">
        <v>27</v>
      </c>
      <c r="C10" s="85">
        <v>1</v>
      </c>
      <c r="D10" s="85">
        <v>1882</v>
      </c>
      <c r="E10" s="86">
        <v>0.59212741122021695</v>
      </c>
      <c r="F10" s="85">
        <v>8193468</v>
      </c>
      <c r="G10" s="86">
        <v>0.65007665154466998</v>
      </c>
    </row>
    <row r="11" spans="1:7" ht="15" customHeight="1">
      <c r="A11" s="83"/>
      <c r="B11" s="80" t="s">
        <v>28</v>
      </c>
      <c r="C11" s="81">
        <v>1</v>
      </c>
      <c r="D11" s="81">
        <v>1600</v>
      </c>
      <c r="E11" s="82">
        <v>0.50340268754109796</v>
      </c>
      <c r="F11" s="81">
        <v>6674758</v>
      </c>
      <c r="G11" s="82">
        <v>0.52958092110825306</v>
      </c>
    </row>
    <row r="12" spans="1:7" ht="15" customHeight="1">
      <c r="A12" s="83"/>
      <c r="B12" s="84" t="s">
        <v>29</v>
      </c>
      <c r="C12" s="85">
        <v>1</v>
      </c>
      <c r="D12" s="85">
        <v>5057</v>
      </c>
      <c r="E12" s="86">
        <v>1.59106711930958</v>
      </c>
      <c r="F12" s="85">
        <v>19277144</v>
      </c>
      <c r="G12" s="86">
        <v>1.5294648399022801</v>
      </c>
    </row>
    <row r="13" spans="1:7" ht="15" customHeight="1">
      <c r="A13" s="83"/>
      <c r="B13" s="87" t="s">
        <v>30</v>
      </c>
      <c r="C13" s="88" t="s">
        <v>4</v>
      </c>
      <c r="D13" s="89">
        <f>SUM(D7:D12)</f>
        <v>14006</v>
      </c>
      <c r="E13" s="90">
        <f>SUM(E7:E12)</f>
        <v>4.4066612760628834</v>
      </c>
      <c r="F13" s="89">
        <f>SUM(F7:F12)</f>
        <v>57500325</v>
      </c>
      <c r="G13" s="90">
        <f>SUM(G7:G12)</f>
        <v>4.5621242114731277</v>
      </c>
    </row>
    <row r="14" spans="1:7" ht="15" customHeight="1">
      <c r="A14" s="91" t="s">
        <v>31</v>
      </c>
      <c r="B14" s="92" t="s">
        <v>32</v>
      </c>
      <c r="C14" s="93">
        <v>1</v>
      </c>
      <c r="D14" s="93">
        <v>1454</v>
      </c>
      <c r="E14" s="94">
        <v>0.457467192302973</v>
      </c>
      <c r="F14" s="93">
        <v>5419861</v>
      </c>
      <c r="G14" s="94">
        <v>0.43001633627147201</v>
      </c>
    </row>
    <row r="15" spans="1:7" ht="15" customHeight="1">
      <c r="A15" s="95"/>
      <c r="B15" s="96" t="s">
        <v>24</v>
      </c>
      <c r="C15" s="97">
        <v>1</v>
      </c>
      <c r="D15" s="97">
        <v>1032</v>
      </c>
      <c r="E15" s="98">
        <v>0.32469473346400801</v>
      </c>
      <c r="F15" s="97">
        <v>3545450</v>
      </c>
      <c r="G15" s="98">
        <v>0.28129898892862598</v>
      </c>
    </row>
    <row r="16" spans="1:7" ht="15" customHeight="1">
      <c r="A16" s="95"/>
      <c r="B16" s="92" t="s">
        <v>34</v>
      </c>
      <c r="C16" s="93">
        <v>1</v>
      </c>
      <c r="D16" s="93">
        <v>4746</v>
      </c>
      <c r="E16" s="94">
        <v>1.49321822191878</v>
      </c>
      <c r="F16" s="93">
        <v>16366715</v>
      </c>
      <c r="G16" s="94">
        <v>1.2985489519194999</v>
      </c>
    </row>
    <row r="17" spans="1:7" ht="15" customHeight="1">
      <c r="A17" s="95"/>
      <c r="B17" s="80" t="s">
        <v>35</v>
      </c>
      <c r="C17" s="81">
        <v>1</v>
      </c>
      <c r="D17" s="81">
        <v>82626</v>
      </c>
      <c r="E17" s="82">
        <v>25.9963440379817</v>
      </c>
      <c r="F17" s="81">
        <v>264192228</v>
      </c>
      <c r="G17" s="82">
        <v>20.961233868535999</v>
      </c>
    </row>
    <row r="18" spans="1:7" ht="15" customHeight="1">
      <c r="A18" s="95"/>
      <c r="B18" s="92" t="s">
        <v>33</v>
      </c>
      <c r="C18" s="93">
        <v>1</v>
      </c>
      <c r="D18" s="93">
        <v>1832</v>
      </c>
      <c r="E18" s="94">
        <v>0.57639607723455699</v>
      </c>
      <c r="F18" s="93">
        <v>6128548</v>
      </c>
      <c r="G18" s="94">
        <v>0.486244159697796</v>
      </c>
    </row>
    <row r="19" spans="1:7" ht="15" customHeight="1">
      <c r="A19" s="95"/>
      <c r="B19" s="99" t="s">
        <v>36</v>
      </c>
      <c r="C19" s="100" t="s">
        <v>4</v>
      </c>
      <c r="D19" s="101">
        <f>SUM(D14:D18)</f>
        <v>91690</v>
      </c>
      <c r="E19" s="102">
        <f>SUM(E14:E18)</f>
        <v>28.848120262902015</v>
      </c>
      <c r="F19" s="101">
        <f>SUM(F14:F18)</f>
        <v>295652802</v>
      </c>
      <c r="G19" s="102">
        <f>SUM(G14:G18)</f>
        <v>23.457342305353393</v>
      </c>
    </row>
    <row r="20" spans="1:7">
      <c r="A20" s="103" t="s">
        <v>4</v>
      </c>
      <c r="B20" s="104" t="s">
        <v>59</v>
      </c>
      <c r="C20" s="105" t="s">
        <v>4</v>
      </c>
      <c r="D20" s="106">
        <f>D13+D19</f>
        <v>105696</v>
      </c>
      <c r="E20" s="107">
        <v>33.26</v>
      </c>
      <c r="F20" s="106">
        <f>F13+F19</f>
        <v>353153127</v>
      </c>
      <c r="G20" s="107">
        <f>G13+G19</f>
        <v>28.019466516826519</v>
      </c>
    </row>
    <row r="21" spans="1:7">
      <c r="A21" s="108"/>
      <c r="B21" s="108"/>
      <c r="C21" s="108"/>
      <c r="D21" s="108"/>
      <c r="E21" s="108"/>
      <c r="F21" s="108"/>
      <c r="G21" s="108"/>
    </row>
    <row r="23" spans="1:7" s="108" customFormat="1" ht="15.5" customHeight="1">
      <c r="A23" s="72" t="s">
        <v>60</v>
      </c>
      <c r="B23" s="72"/>
      <c r="C23" s="72"/>
      <c r="D23" s="72"/>
      <c r="E23" s="72"/>
      <c r="F23" s="72"/>
      <c r="G23" s="72"/>
    </row>
    <row r="24" spans="1:7" s="108" customFormat="1" ht="25">
      <c r="A24" s="73" t="s">
        <v>11</v>
      </c>
      <c r="B24" s="74" t="s">
        <v>12</v>
      </c>
      <c r="C24" s="74" t="s">
        <v>55</v>
      </c>
      <c r="D24" s="74" t="s">
        <v>56</v>
      </c>
      <c r="E24" s="74" t="s">
        <v>7</v>
      </c>
      <c r="F24" s="74" t="s">
        <v>57</v>
      </c>
      <c r="G24" s="73" t="s">
        <v>58</v>
      </c>
    </row>
    <row r="25" spans="1:7" s="108" customFormat="1">
      <c r="A25" s="75" t="s">
        <v>4</v>
      </c>
      <c r="B25" s="76" t="s">
        <v>4</v>
      </c>
      <c r="C25" s="76" t="s">
        <v>4</v>
      </c>
      <c r="D25" s="76" t="s">
        <v>4</v>
      </c>
      <c r="E25" s="77" t="s">
        <v>21</v>
      </c>
      <c r="F25" s="78" t="s">
        <v>22</v>
      </c>
      <c r="G25" s="78" t="s">
        <v>21</v>
      </c>
    </row>
    <row r="26" spans="1:7" s="108" customFormat="1">
      <c r="A26" s="79" t="s">
        <v>23</v>
      </c>
      <c r="B26" s="96" t="s">
        <v>24</v>
      </c>
      <c r="C26" s="97">
        <v>2</v>
      </c>
      <c r="D26" s="97">
        <v>13778</v>
      </c>
      <c r="E26" s="98">
        <v>4.3349263930882804</v>
      </c>
      <c r="F26" s="97">
        <v>71602864</v>
      </c>
      <c r="G26" s="98">
        <v>5.6810315326951102</v>
      </c>
    </row>
    <row r="27" spans="1:7" s="108" customFormat="1">
      <c r="A27" s="83"/>
      <c r="B27" s="109" t="s">
        <v>25</v>
      </c>
      <c r="C27" s="110">
        <v>2</v>
      </c>
      <c r="D27" s="110">
        <v>3150</v>
      </c>
      <c r="E27" s="111">
        <v>0.99107404109653696</v>
      </c>
      <c r="F27" s="110">
        <v>15595375</v>
      </c>
      <c r="G27" s="111">
        <v>1.2373501867076899</v>
      </c>
    </row>
    <row r="28" spans="1:7" s="108" customFormat="1">
      <c r="A28" s="83"/>
      <c r="B28" s="96" t="s">
        <v>26</v>
      </c>
      <c r="C28" s="97">
        <v>2</v>
      </c>
      <c r="D28" s="97">
        <v>11882</v>
      </c>
      <c r="E28" s="98">
        <v>3.73839420835208</v>
      </c>
      <c r="F28" s="97">
        <v>61979605</v>
      </c>
      <c r="G28" s="98">
        <v>4.9175140590603696</v>
      </c>
    </row>
    <row r="29" spans="1:7" s="108" customFormat="1">
      <c r="A29" s="83"/>
      <c r="B29" s="109" t="s">
        <v>27</v>
      </c>
      <c r="C29" s="110">
        <v>2</v>
      </c>
      <c r="D29" s="110">
        <v>6985</v>
      </c>
      <c r="E29" s="111">
        <v>2.1976673577966102</v>
      </c>
      <c r="F29" s="110">
        <v>33251138</v>
      </c>
      <c r="G29" s="111">
        <v>2.63817329256546</v>
      </c>
    </row>
    <row r="30" spans="1:7" s="108" customFormat="1">
      <c r="A30" s="83"/>
      <c r="B30" s="96" t="s">
        <v>28</v>
      </c>
      <c r="C30" s="97">
        <v>2</v>
      </c>
      <c r="D30" s="97">
        <v>9183</v>
      </c>
      <c r="E30" s="98">
        <v>2.88921679980619</v>
      </c>
      <c r="F30" s="97">
        <v>45995056</v>
      </c>
      <c r="G30" s="98">
        <v>3.64928647943576</v>
      </c>
    </row>
    <row r="31" spans="1:7" s="108" customFormat="1">
      <c r="A31" s="83"/>
      <c r="B31" s="109" t="s">
        <v>29</v>
      </c>
      <c r="C31" s="110">
        <v>2</v>
      </c>
      <c r="D31" s="110">
        <v>14706</v>
      </c>
      <c r="E31" s="111">
        <v>4.6268999518621197</v>
      </c>
      <c r="F31" s="110">
        <v>67275085</v>
      </c>
      <c r="G31" s="111">
        <v>5.3376619020399003</v>
      </c>
    </row>
    <row r="32" spans="1:7" s="108" customFormat="1">
      <c r="A32" s="83"/>
      <c r="B32" s="87" t="s">
        <v>30</v>
      </c>
      <c r="C32" s="88" t="s">
        <v>4</v>
      </c>
      <c r="D32" s="89">
        <f>SUM(D26:D31)</f>
        <v>59684</v>
      </c>
      <c r="E32" s="90">
        <f>SUM(E26:E31)</f>
        <v>18.778178752001818</v>
      </c>
      <c r="F32" s="89">
        <f>SUM(F26:F31)</f>
        <v>295699123</v>
      </c>
      <c r="G32" s="90">
        <f>SUM(G26:G31)</f>
        <v>23.46101745250429</v>
      </c>
    </row>
    <row r="33" spans="1:7" s="108" customFormat="1" ht="15" customHeight="1">
      <c r="A33" s="91" t="s">
        <v>31</v>
      </c>
      <c r="B33" s="112" t="s">
        <v>32</v>
      </c>
      <c r="C33" s="113">
        <v>2</v>
      </c>
      <c r="D33" s="113">
        <v>3024</v>
      </c>
      <c r="E33" s="114">
        <v>0.95143107945267502</v>
      </c>
      <c r="F33" s="113">
        <v>12223637</v>
      </c>
      <c r="G33" s="114">
        <v>0.96983365415688805</v>
      </c>
    </row>
    <row r="34" spans="1:7" s="108" customFormat="1">
      <c r="A34" s="95"/>
      <c r="B34" s="80" t="s">
        <v>24</v>
      </c>
      <c r="C34" s="81">
        <v>2</v>
      </c>
      <c r="D34" s="81">
        <v>9704</v>
      </c>
      <c r="E34" s="82">
        <v>3.0531372999367599</v>
      </c>
      <c r="F34" s="81">
        <v>41593772</v>
      </c>
      <c r="G34" s="82">
        <v>3.3000849001756598</v>
      </c>
    </row>
    <row r="35" spans="1:7" s="108" customFormat="1" ht="15" customHeight="1">
      <c r="A35" s="95"/>
      <c r="B35" s="92" t="s">
        <v>34</v>
      </c>
      <c r="C35" s="93">
        <v>2</v>
      </c>
      <c r="D35" s="93">
        <v>12878</v>
      </c>
      <c r="E35" s="94">
        <v>4.0517623813464096</v>
      </c>
      <c r="F35" s="93">
        <v>56164931</v>
      </c>
      <c r="G35" s="94">
        <v>4.45617292686289</v>
      </c>
    </row>
    <row r="36" spans="1:7" s="108" customFormat="1" ht="15" customHeight="1">
      <c r="A36" s="95"/>
      <c r="B36" s="80" t="s">
        <v>35</v>
      </c>
      <c r="C36" s="81">
        <v>2</v>
      </c>
      <c r="D36" s="81">
        <v>125030</v>
      </c>
      <c r="E36" s="82">
        <v>39.337773764539698</v>
      </c>
      <c r="F36" s="81">
        <v>492938550</v>
      </c>
      <c r="G36" s="82">
        <v>39.110159702983502</v>
      </c>
    </row>
    <row r="37" spans="1:7" s="108" customFormat="1" ht="15" customHeight="1">
      <c r="A37" s="95"/>
      <c r="B37" s="112" t="s">
        <v>33</v>
      </c>
      <c r="C37" s="113">
        <v>2</v>
      </c>
      <c r="D37" s="113">
        <v>1821</v>
      </c>
      <c r="E37" s="114">
        <v>0.57293518375771202</v>
      </c>
      <c r="F37" s="113">
        <v>8611767</v>
      </c>
      <c r="G37" s="114">
        <v>0.68326484649026398</v>
      </c>
    </row>
    <row r="38" spans="1:7" s="108" customFormat="1" ht="15" customHeight="1">
      <c r="A38" s="95"/>
      <c r="B38" s="99" t="s">
        <v>36</v>
      </c>
      <c r="C38" s="100" t="s">
        <v>4</v>
      </c>
      <c r="D38" s="101">
        <f>SUM(D33:D37)</f>
        <v>152457</v>
      </c>
      <c r="E38" s="102">
        <f>SUM(E33:E37)</f>
        <v>47.967039709033251</v>
      </c>
      <c r="F38" s="101">
        <f>SUM(F33:F37)</f>
        <v>611532657</v>
      </c>
      <c r="G38" s="102">
        <f>SUM(G33:G37)</f>
        <v>48.519516030669209</v>
      </c>
    </row>
    <row r="39" spans="1:7" s="108" customFormat="1">
      <c r="A39" s="103" t="s">
        <v>4</v>
      </c>
      <c r="B39" s="104" t="s">
        <v>59</v>
      </c>
      <c r="C39" s="105" t="s">
        <v>4</v>
      </c>
      <c r="D39" s="106">
        <f>D32+D38</f>
        <v>212141</v>
      </c>
      <c r="E39" s="107">
        <f t="shared" ref="E39:G39" si="0">E32+E38</f>
        <v>66.745218461035066</v>
      </c>
      <c r="F39" s="106">
        <f t="shared" si="0"/>
        <v>907231780</v>
      </c>
      <c r="G39" s="107">
        <f t="shared" si="0"/>
        <v>71.980533483173502</v>
      </c>
    </row>
    <row r="40" spans="1:7" s="108" customFormat="1"/>
  </sheetData>
  <mergeCells count="3">
    <mergeCell ref="A4:G4"/>
    <mergeCell ref="A23:G23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Nyanställda</vt:lpstr>
      <vt:lpstr>Omval</vt:lpstr>
      <vt:lpstr>Antal med inbetalda belopp</vt:lpstr>
      <vt:lpstr>Antal med inbet belopp per avd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Jansson</dc:creator>
  <cp:lastModifiedBy>Håkan Jansson</cp:lastModifiedBy>
  <dcterms:created xsi:type="dcterms:W3CDTF">2025-10-03T07:02:01Z</dcterms:created>
  <dcterms:modified xsi:type="dcterms:W3CDTF">2025-10-03T12:28:23Z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