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98001\1slask\202506\statistik till webben\"/>
    </mc:Choice>
  </mc:AlternateContent>
  <xr:revisionPtr revIDLastSave="0" documentId="8_{EAF59AC0-8C60-4E8B-B8DD-7A34133BF489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Nyanställda" sheetId="1" r:id="rId1"/>
    <sheet name="Omval" sheetId="2" r:id="rId2"/>
    <sheet name="Antal val med inbetalda belopp" sheetId="3" r:id="rId3"/>
    <sheet name="Antal med inbetalda belopp per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4" l="1"/>
  <c r="G39" i="4"/>
  <c r="F39" i="4"/>
  <c r="E39" i="4"/>
  <c r="H33" i="4"/>
  <c r="G33" i="4"/>
  <c r="F33" i="4"/>
  <c r="F40" i="4" s="1"/>
  <c r="E33" i="4"/>
  <c r="E40" i="4" s="1"/>
  <c r="H18" i="4"/>
  <c r="G18" i="4"/>
  <c r="F18" i="4"/>
  <c r="E18" i="4"/>
  <c r="H12" i="4"/>
  <c r="G12" i="4"/>
  <c r="F12" i="4"/>
  <c r="F19" i="4" s="1"/>
  <c r="E12" i="4"/>
  <c r="E19" i="4" s="1"/>
  <c r="G40" i="4" l="1"/>
  <c r="G19" i="4"/>
  <c r="H40" i="4"/>
  <c r="H19" i="4"/>
</calcChain>
</file>

<file path=xl/sharedStrings.xml><?xml version="1.0" encoding="utf-8"?>
<sst xmlns="http://schemas.openxmlformats.org/spreadsheetml/2006/main" count="256" uniqueCount="67">
  <si>
    <t>Statistik för valet av den valbara delen i PA 16</t>
  </si>
  <si>
    <r>
      <rPr>
        <sz val="16"/>
        <color rgb="FF000000"/>
        <rFont val="Arial"/>
      </rPr>
      <t xml:space="preserve">Period: </t>
    </r>
    <r>
      <rPr>
        <sz val="16"/>
        <color rgb="FF000000"/>
        <rFont val="Arial"/>
      </rPr>
      <t>1 april 2025–30 juni 2025</t>
    </r>
  </si>
  <si>
    <t>Antal gjorda val av nyanställd</t>
  </si>
  <si>
    <t/>
  </si>
  <si>
    <t>Antal val fördelat på åldersgrupp</t>
  </si>
  <si>
    <t>Totalt antal val</t>
  </si>
  <si>
    <t>Andel val</t>
  </si>
  <si>
    <t>Antal val med återbetalningsskydd</t>
  </si>
  <si>
    <t xml:space="preserve">Totalt inbetalda belopp </t>
  </si>
  <si>
    <t>Andel totalt inbetalda belopp</t>
  </si>
  <si>
    <t>Sparform</t>
  </si>
  <si>
    <t>Försäkringsgivare</t>
  </si>
  <si>
    <t>-30 år</t>
  </si>
  <si>
    <t>31-40 år</t>
  </si>
  <si>
    <t>41-50 år</t>
  </si>
  <si>
    <t>51-60 år</t>
  </si>
  <si>
    <t>61- år</t>
  </si>
  <si>
    <t>Kvinna</t>
  </si>
  <si>
    <t>Man</t>
  </si>
  <si>
    <t xml:space="preserve">Kvinna </t>
  </si>
  <si>
    <t>Procent (%)</t>
  </si>
  <si>
    <t>Kronor</t>
  </si>
  <si>
    <t>Fondförsäkring</t>
  </si>
  <si>
    <t>AMF</t>
  </si>
  <si>
    <t>Futur</t>
  </si>
  <si>
    <t>Handelsbanken</t>
  </si>
  <si>
    <t>Länsförsäkringar</t>
  </si>
  <si>
    <t>SEB</t>
  </si>
  <si>
    <t>Swedbank</t>
  </si>
  <si>
    <t>Totalt fondförsäkring</t>
  </si>
  <si>
    <t>Traditionell försäkring</t>
  </si>
  <si>
    <t>Alecta</t>
  </si>
  <si>
    <t>Kåpan Tjänstepension Aktieval</t>
  </si>
  <si>
    <t>Kåpan Tjänstepension Valbar</t>
  </si>
  <si>
    <t>Kåpan Tjänstepension Valbar (passivt val)</t>
  </si>
  <si>
    <t>Totalt traditionell försäkring</t>
  </si>
  <si>
    <r>
      <rPr>
        <b/>
        <sz val="10"/>
        <color rgb="FF000000"/>
        <rFont val="Arial"/>
      </rPr>
      <t xml:space="preserve">Totalt traditionell försäkring
</t>
    </r>
    <r>
      <rPr>
        <b/>
        <sz val="10"/>
        <color rgb="FF000000"/>
        <rFont val="Arial"/>
      </rPr>
      <t>och fondförsäkring</t>
    </r>
  </si>
  <si>
    <t>Antal personer som gjort ett omval fördelat på försäkringsgivare och åldersgrupp</t>
  </si>
  <si>
    <t>Antal omval per åldersgrupp</t>
  </si>
  <si>
    <t>Totalt antal omval</t>
  </si>
  <si>
    <t xml:space="preserve">
</t>
  </si>
  <si>
    <t>Från</t>
  </si>
  <si>
    <t>Till</t>
  </si>
  <si>
    <t xml:space="preserve">Från </t>
  </si>
  <si>
    <t xml:space="preserve">   12</t>
  </si>
  <si>
    <t xml:space="preserve">   3</t>
  </si>
  <si>
    <t xml:space="preserve">   28</t>
  </si>
  <si>
    <t xml:space="preserve">   62</t>
  </si>
  <si>
    <t xml:space="preserve">   37</t>
  </si>
  <si>
    <t xml:space="preserve">   110</t>
  </si>
  <si>
    <t xml:space="preserve">   0</t>
  </si>
  <si>
    <t xml:space="preserve">   6</t>
  </si>
  <si>
    <t>Totalt både traditionell försäkring och fondförsäkring</t>
  </si>
  <si>
    <t>Antal val med inbetalda belopp</t>
  </si>
  <si>
    <t xml:space="preserve">Antal val </t>
  </si>
  <si>
    <r>
      <rPr>
        <sz val="10"/>
        <color rgb="FF000000"/>
        <rFont val="Tahoma"/>
      </rPr>
      <t xml:space="preserve">Andel val
</t>
    </r>
    <r>
      <rPr>
        <sz val="8"/>
        <color rgb="FF000000"/>
        <rFont val="Tahoma"/>
      </rPr>
      <t>Procent (%)l</t>
    </r>
  </si>
  <si>
    <r>
      <rPr>
        <sz val="10"/>
        <color rgb="FF000000"/>
        <rFont val="Tahoma"/>
      </rPr>
      <t xml:space="preserve">Belopp 
</t>
    </r>
    <r>
      <rPr>
        <sz val="8"/>
        <color rgb="FF000000"/>
        <rFont val="Arial"/>
      </rPr>
      <t>Kronor</t>
    </r>
  </si>
  <si>
    <r>
      <rPr>
        <sz val="10"/>
        <color rgb="FF000000"/>
        <rFont val="Tahoma"/>
      </rPr>
      <t xml:space="preserve">Andel belopp
</t>
    </r>
    <r>
      <rPr>
        <sz val="8"/>
        <color rgb="FF000000"/>
        <rFont val="Tahoma"/>
      </rPr>
      <t>Procent (%)</t>
    </r>
  </si>
  <si>
    <t xml:space="preserve">Man </t>
  </si>
  <si>
    <t>Totalt traditionell försäkring och fondförsäkring</t>
  </si>
  <si>
    <r>
      <rPr>
        <sz val="16"/>
        <color rgb="FF000000"/>
        <rFont val="Arial"/>
        <family val="2"/>
      </rPr>
      <t xml:space="preserve">Period: </t>
    </r>
    <r>
      <rPr>
        <sz val="16"/>
        <color rgb="FF000000"/>
        <rFont val="Arial"/>
        <family val="2"/>
      </rPr>
      <t>1 april 2025–30 juni 2025</t>
    </r>
  </si>
  <si>
    <t>Avdelning</t>
  </si>
  <si>
    <t>Belopp</t>
  </si>
  <si>
    <t>Andel belopp</t>
  </si>
  <si>
    <t>Totalt</t>
  </si>
  <si>
    <t>Antal val med inbetalda belopp avdelning 1</t>
  </si>
  <si>
    <t>Antal val med inbetalda belopp avdelning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</si>
</sst>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D]#,##0;\-#,##0"/>
    <numFmt numFmtId="165" formatCode="[$-1041D]0.00"/>
    <numFmt numFmtId="166" formatCode="#,##0.00_ ;\-#,##0.00\ "/>
  </numFmts>
  <fonts count="24">
    <font>
      <sz val="11"/>
      <color rgb="FF000000"/>
      <name val="Calibri"/>
      <family val="2"/>
      <scheme val="minor"/>
    </font>
    <font>
      <sz val="11"/>
      <name val="Calibri"/>
    </font>
    <font>
      <sz val="16"/>
      <color rgb="FF000000"/>
      <name val="Arial"/>
    </font>
    <font>
      <sz val="14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name val="Calibri"/>
    </font>
    <font>
      <sz val="10"/>
      <color rgb="FF000000"/>
      <name val="Tahoma"/>
    </font>
    <font>
      <sz val="8"/>
      <color rgb="FF000000"/>
      <name val="Tahoma"/>
    </font>
    <font>
      <sz val="11"/>
      <name val="Calibri"/>
      <family val="2"/>
    </font>
    <font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4EB7E9"/>
        <bgColor rgb="FF4EB7E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BF0FB"/>
        <bgColor rgb="FFDBF0FB"/>
      </patternFill>
    </fill>
    <fill>
      <patternFill patternType="solid">
        <fgColor rgb="FFD9D9D9"/>
        <bgColor rgb="FFD9D9D9"/>
      </patternFill>
    </fill>
    <fill>
      <patternFill patternType="solid">
        <fgColor rgb="FFB7E2F7"/>
        <bgColor rgb="FFB7E2F7"/>
      </patternFill>
    </fill>
    <fill>
      <patternFill patternType="solid">
        <fgColor rgb="FFF3AB30"/>
        <bgColor rgb="FFF3AB30"/>
      </patternFill>
    </fill>
    <fill>
      <patternFill patternType="solid">
        <fgColor rgb="FFFDEED5"/>
        <bgColor rgb="FFFDEED5"/>
      </patternFill>
    </fill>
    <fill>
      <patternFill patternType="solid">
        <fgColor rgb="FFFADCAB"/>
        <bgColor rgb="FFFADCAB"/>
      </patternFill>
    </fill>
    <fill>
      <patternFill patternType="solid">
        <fgColor rgb="FFF2F2F2"/>
        <bgColor rgb="FFF2F2F2"/>
      </patternFill>
    </fill>
    <fill>
      <patternFill patternType="solid">
        <fgColor rgb="FFD3D3D3"/>
        <bgColor rgb="FFD3D3D3"/>
      </patternFill>
    </fill>
    <fill>
      <patternFill patternType="solid">
        <fgColor rgb="FFB7E2FF"/>
        <bgColor rgb="FFFFFFFF"/>
      </patternFill>
    </fill>
    <fill>
      <patternFill patternType="solid">
        <fgColor rgb="FFFDEED5"/>
        <bgColor rgb="FFFFFFFF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20">
    <xf numFmtId="0" fontId="1" fillId="0" borderId="0" xfId="0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5" fillId="2" borderId="1" xfId="0" applyNumberFormat="1" applyFont="1" applyFill="1" applyBorder="1" applyAlignment="1">
      <alignment horizontal="right" vertical="top" wrapText="1" readingOrder="1"/>
    </xf>
    <xf numFmtId="0" fontId="6" fillId="2" borderId="1" xfId="0" applyNumberFormat="1" applyFont="1" applyFill="1" applyBorder="1" applyAlignment="1">
      <alignment horizontal="right" vertical="top" wrapText="1" readingOrder="1"/>
    </xf>
    <xf numFmtId="0" fontId="7" fillId="4" borderId="4" xfId="0" applyNumberFormat="1" applyFont="1" applyFill="1" applyBorder="1" applyAlignment="1">
      <alignment vertical="top" wrapText="1" readingOrder="1"/>
    </xf>
    <xf numFmtId="164" fontId="8" fillId="4" borderId="4" xfId="0" applyNumberFormat="1" applyFont="1" applyFill="1" applyBorder="1" applyAlignment="1">
      <alignment horizontal="right" vertical="top" wrapText="1" readingOrder="1"/>
    </xf>
    <xf numFmtId="164" fontId="8" fillId="5" borderId="4" xfId="0" applyNumberFormat="1" applyFont="1" applyFill="1" applyBorder="1" applyAlignment="1">
      <alignment horizontal="right" vertical="top" wrapText="1" readingOrder="1"/>
    </xf>
    <xf numFmtId="165" fontId="8" fillId="4" borderId="4" xfId="0" applyNumberFormat="1" applyFont="1" applyFill="1" applyBorder="1" applyAlignment="1">
      <alignment horizontal="right" vertical="top" wrapText="1" readingOrder="1"/>
    </xf>
    <xf numFmtId="0" fontId="7" fillId="6" borderId="4" xfId="0" applyNumberFormat="1" applyFont="1" applyFill="1" applyBorder="1" applyAlignment="1">
      <alignment vertical="top" wrapText="1" readingOrder="1"/>
    </xf>
    <xf numFmtId="164" fontId="8" fillId="6" borderId="4" xfId="0" applyNumberFormat="1" applyFont="1" applyFill="1" applyBorder="1" applyAlignment="1">
      <alignment horizontal="right" vertical="top" wrapText="1" readingOrder="1"/>
    </xf>
    <xf numFmtId="164" fontId="8" fillId="7" borderId="4" xfId="0" applyNumberFormat="1" applyFont="1" applyFill="1" applyBorder="1" applyAlignment="1">
      <alignment horizontal="right" vertical="top" wrapText="1" readingOrder="1"/>
    </xf>
    <xf numFmtId="165" fontId="8" fillId="6" borderId="4" xfId="0" applyNumberFormat="1" applyFont="1" applyFill="1" applyBorder="1" applyAlignment="1">
      <alignment horizontal="right" vertical="top" wrapText="1" readingOrder="1"/>
    </xf>
    <xf numFmtId="0" fontId="7" fillId="8" borderId="4" xfId="0" applyNumberFormat="1" applyFont="1" applyFill="1" applyBorder="1" applyAlignment="1">
      <alignment vertical="top" wrapText="1" readingOrder="1"/>
    </xf>
    <xf numFmtId="164" fontId="9" fillId="8" borderId="4" xfId="0" applyNumberFormat="1" applyFont="1" applyFill="1" applyBorder="1" applyAlignment="1">
      <alignment horizontal="right" vertical="top" wrapText="1" readingOrder="1"/>
    </xf>
    <xf numFmtId="165" fontId="9" fillId="8" borderId="4" xfId="0" applyNumberFormat="1" applyFont="1" applyFill="1" applyBorder="1" applyAlignment="1">
      <alignment horizontal="right" vertical="top" wrapText="1" readingOrder="1"/>
    </xf>
    <xf numFmtId="0" fontId="7" fillId="10" borderId="4" xfId="0" applyNumberFormat="1" applyFont="1" applyFill="1" applyBorder="1" applyAlignment="1">
      <alignment vertical="top" wrapText="1" readingOrder="1"/>
    </xf>
    <xf numFmtId="164" fontId="8" fillId="10" borderId="4" xfId="0" applyNumberFormat="1" applyFont="1" applyFill="1" applyBorder="1" applyAlignment="1">
      <alignment horizontal="right" vertical="top" wrapText="1" readingOrder="1"/>
    </xf>
    <xf numFmtId="165" fontId="8" fillId="10" borderId="4" xfId="0" applyNumberFormat="1" applyFont="1" applyFill="1" applyBorder="1" applyAlignment="1">
      <alignment horizontal="right" vertical="top" wrapText="1" readingOrder="1"/>
    </xf>
    <xf numFmtId="0" fontId="7" fillId="11" borderId="4" xfId="0" applyNumberFormat="1" applyFont="1" applyFill="1" applyBorder="1" applyAlignment="1">
      <alignment vertical="top" wrapText="1" readingOrder="1"/>
    </xf>
    <xf numFmtId="164" fontId="9" fillId="11" borderId="4" xfId="0" applyNumberFormat="1" applyFont="1" applyFill="1" applyBorder="1" applyAlignment="1">
      <alignment horizontal="right" vertical="top" wrapText="1" readingOrder="1"/>
    </xf>
    <xf numFmtId="165" fontId="9" fillId="11" borderId="4" xfId="0" applyNumberFormat="1" applyFont="1" applyFill="1" applyBorder="1" applyAlignment="1">
      <alignment horizontal="right" vertical="top" wrapText="1" readingOrder="1"/>
    </xf>
    <xf numFmtId="0" fontId="7" fillId="12" borderId="1" xfId="0" applyNumberFormat="1" applyFont="1" applyFill="1" applyBorder="1" applyAlignment="1">
      <alignment vertical="top" wrapText="1" readingOrder="1"/>
    </xf>
    <xf numFmtId="0" fontId="7" fillId="13" borderId="1" xfId="0" applyNumberFormat="1" applyFont="1" applyFill="1" applyBorder="1" applyAlignment="1">
      <alignment vertical="top" wrapText="1" readingOrder="1"/>
    </xf>
    <xf numFmtId="164" fontId="9" fillId="13" borderId="1" xfId="0" applyNumberFormat="1" applyFont="1" applyFill="1" applyBorder="1" applyAlignment="1">
      <alignment horizontal="right" vertical="top" wrapText="1" readingOrder="1"/>
    </xf>
    <xf numFmtId="0" fontId="9" fillId="13" borderId="1" xfId="0" applyNumberFormat="1" applyFont="1" applyFill="1" applyBorder="1" applyAlignment="1">
      <alignment horizontal="right" vertical="top" wrapText="1" readingOrder="1"/>
    </xf>
    <xf numFmtId="165" fontId="9" fillId="13" borderId="1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0" fontId="5" fillId="2" borderId="1" xfId="0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7" fillId="4" borderId="4" xfId="0" applyFont="1" applyFill="1" applyBorder="1" applyAlignment="1">
      <alignment vertical="top" wrapText="1" readingOrder="1"/>
    </xf>
    <xf numFmtId="0" fontId="8" fillId="4" borderId="4" xfId="0" applyFont="1" applyFill="1" applyBorder="1" applyAlignment="1">
      <alignment horizontal="right" vertical="top" wrapText="1" readingOrder="1"/>
    </xf>
    <xf numFmtId="0" fontId="7" fillId="6" borderId="4" xfId="0" applyFont="1" applyFill="1" applyBorder="1" applyAlignment="1">
      <alignment vertical="top" wrapText="1" readingOrder="1"/>
    </xf>
    <xf numFmtId="0" fontId="8" fillId="6" borderId="4" xfId="0" applyFont="1" applyFill="1" applyBorder="1" applyAlignment="1">
      <alignment horizontal="right" vertical="top" wrapText="1" readingOrder="1"/>
    </xf>
    <xf numFmtId="0" fontId="7" fillId="8" borderId="4" xfId="0" applyFont="1" applyFill="1" applyBorder="1" applyAlignment="1">
      <alignment vertical="top" wrapText="1" readingOrder="1"/>
    </xf>
    <xf numFmtId="0" fontId="9" fillId="8" borderId="4" xfId="0" applyFont="1" applyFill="1" applyBorder="1" applyAlignment="1">
      <alignment horizontal="right" vertical="top" wrapText="1" readingOrder="1"/>
    </xf>
    <xf numFmtId="0" fontId="7" fillId="10" borderId="4" xfId="0" applyFont="1" applyFill="1" applyBorder="1" applyAlignment="1">
      <alignment vertical="top" wrapText="1" readingOrder="1"/>
    </xf>
    <xf numFmtId="0" fontId="8" fillId="10" borderId="4" xfId="0" applyFont="1" applyFill="1" applyBorder="1" applyAlignment="1">
      <alignment horizontal="right" vertical="top" wrapText="1" readingOrder="1"/>
    </xf>
    <xf numFmtId="0" fontId="7" fillId="11" borderId="4" xfId="0" applyFont="1" applyFill="1" applyBorder="1" applyAlignment="1">
      <alignment vertical="top" wrapText="1" readingOrder="1"/>
    </xf>
    <xf numFmtId="0" fontId="9" fillId="11" borderId="4" xfId="0" applyFont="1" applyFill="1" applyBorder="1" applyAlignment="1">
      <alignment horizontal="right" vertical="top" wrapText="1" readingOrder="1"/>
    </xf>
    <xf numFmtId="0" fontId="7" fillId="12" borderId="1" xfId="0" applyFont="1" applyFill="1" applyBorder="1" applyAlignment="1">
      <alignment vertical="top" wrapText="1" readingOrder="1"/>
    </xf>
    <xf numFmtId="0" fontId="7" fillId="13" borderId="1" xfId="0" applyFont="1" applyFill="1" applyBorder="1" applyAlignment="1">
      <alignment vertical="top" wrapText="1" readingOrder="1"/>
    </xf>
    <xf numFmtId="164" fontId="9" fillId="13" borderId="4" xfId="0" applyNumberFormat="1" applyFont="1" applyFill="1" applyBorder="1" applyAlignment="1">
      <alignment horizontal="right" vertical="top" wrapText="1" readingOrder="1"/>
    </xf>
    <xf numFmtId="0" fontId="5" fillId="2" borderId="1" xfId="0" applyFont="1" applyFill="1" applyBorder="1" applyAlignment="1">
      <alignment horizontal="right" vertical="top" wrapText="1" readingOrder="1"/>
    </xf>
    <xf numFmtId="0" fontId="11" fillId="2" borderId="1" xfId="0" applyFont="1" applyFill="1" applyBorder="1" applyAlignment="1">
      <alignment horizontal="left" vertical="top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0" fontId="5" fillId="3" borderId="1" xfId="0" applyNumberFormat="1" applyFont="1" applyFill="1" applyBorder="1" applyAlignment="1">
      <alignment vertical="top" wrapText="1" readingOrder="1"/>
    </xf>
    <xf numFmtId="0" fontId="1" fillId="3" borderId="4" xfId="0" applyNumberFormat="1" applyFont="1" applyFill="1" applyBorder="1" applyAlignment="1">
      <alignment vertical="top" wrapText="1"/>
    </xf>
    <xf numFmtId="0" fontId="1" fillId="3" borderId="5" xfId="0" applyNumberFormat="1" applyFont="1" applyFill="1" applyBorder="1" applyAlignment="1">
      <alignment vertical="top" wrapText="1"/>
    </xf>
    <xf numFmtId="0" fontId="5" fillId="9" borderId="1" xfId="0" applyNumberFormat="1" applyFont="1" applyFill="1" applyBorder="1" applyAlignment="1">
      <alignment vertical="top" wrapText="1" readingOrder="1"/>
    </xf>
    <xf numFmtId="0" fontId="1" fillId="9" borderId="4" xfId="0" applyNumberFormat="1" applyFont="1" applyFill="1" applyBorder="1" applyAlignment="1">
      <alignment vertical="top" wrapText="1"/>
    </xf>
    <xf numFmtId="0" fontId="1" fillId="9" borderId="5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 readingOrder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 readingOrder="1"/>
    </xf>
    <xf numFmtId="0" fontId="1" fillId="9" borderId="4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 readingOrder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13" fillId="0" borderId="0" xfId="0" applyFont="1"/>
    <xf numFmtId="0" fontId="13" fillId="0" borderId="0" xfId="0" applyFont="1"/>
    <xf numFmtId="0" fontId="14" fillId="0" borderId="0" xfId="0" applyFont="1" applyAlignment="1">
      <alignment vertical="top" wrapText="1" readingOrder="1"/>
    </xf>
    <xf numFmtId="0" fontId="15" fillId="0" borderId="0" xfId="0" applyFont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7" fillId="2" borderId="6" xfId="0" applyFont="1" applyFill="1" applyBorder="1" applyAlignment="1">
      <alignment horizontal="left" vertical="top" wrapText="1" readingOrder="1"/>
    </xf>
    <xf numFmtId="0" fontId="18" fillId="2" borderId="6" xfId="0" applyFont="1" applyFill="1" applyBorder="1" applyAlignment="1">
      <alignment horizontal="left" vertical="top" wrapText="1" readingOrder="1"/>
    </xf>
    <xf numFmtId="0" fontId="17" fillId="2" borderId="5" xfId="0" applyFont="1" applyFill="1" applyBorder="1" applyAlignment="1">
      <alignment horizontal="left" vertical="top" wrapText="1" readingOrder="1"/>
    </xf>
    <xf numFmtId="0" fontId="18" fillId="2" borderId="5" xfId="0" applyFont="1" applyFill="1" applyBorder="1" applyAlignment="1">
      <alignment horizontal="left" vertical="top" wrapText="1" readingOrder="1"/>
    </xf>
    <xf numFmtId="0" fontId="19" fillId="2" borderId="5" xfId="0" applyFont="1" applyFill="1" applyBorder="1" applyAlignment="1">
      <alignment horizontal="right" vertical="top" wrapText="1" readingOrder="1"/>
    </xf>
    <xf numFmtId="0" fontId="20" fillId="2" borderId="5" xfId="0" applyFont="1" applyFill="1" applyBorder="1" applyAlignment="1">
      <alignment horizontal="right" vertical="top" wrapText="1" readingOrder="1"/>
    </xf>
    <xf numFmtId="0" fontId="17" fillId="3" borderId="0" xfId="0" applyFont="1" applyFill="1" applyAlignment="1">
      <alignment vertical="top" wrapText="1" readingOrder="1"/>
    </xf>
    <xf numFmtId="0" fontId="21" fillId="14" borderId="4" xfId="0" applyFont="1" applyFill="1" applyBorder="1" applyAlignment="1">
      <alignment horizontal="left" vertical="top" wrapText="1" readingOrder="1"/>
    </xf>
    <xf numFmtId="164" fontId="22" fillId="14" borderId="4" xfId="0" applyNumberFormat="1" applyFont="1" applyFill="1" applyBorder="1" applyAlignment="1">
      <alignment horizontal="right" vertical="top" wrapText="1" readingOrder="1"/>
    </xf>
    <xf numFmtId="165" fontId="22" fillId="14" borderId="4" xfId="0" applyNumberFormat="1" applyFont="1" applyFill="1" applyBorder="1" applyAlignment="1">
      <alignment horizontal="right" vertical="top" wrapText="1" readingOrder="1"/>
    </xf>
    <xf numFmtId="0" fontId="13" fillId="3" borderId="0" xfId="0" applyFont="1" applyFill="1" applyAlignment="1">
      <alignment vertical="top" wrapText="1"/>
    </xf>
    <xf numFmtId="0" fontId="21" fillId="4" borderId="4" xfId="0" applyFont="1" applyFill="1" applyBorder="1" applyAlignment="1">
      <alignment horizontal="left" vertical="top" wrapText="1" readingOrder="1"/>
    </xf>
    <xf numFmtId="164" fontId="22" fillId="4" borderId="4" xfId="0" applyNumberFormat="1" applyFont="1" applyFill="1" applyBorder="1" applyAlignment="1">
      <alignment horizontal="right" vertical="top" wrapText="1" readingOrder="1"/>
    </xf>
    <xf numFmtId="165" fontId="22" fillId="4" borderId="4" xfId="0" applyNumberFormat="1" applyFont="1" applyFill="1" applyBorder="1" applyAlignment="1">
      <alignment horizontal="right" vertical="top" wrapText="1" readingOrder="1"/>
    </xf>
    <xf numFmtId="0" fontId="21" fillId="8" borderId="4" xfId="0" applyFont="1" applyFill="1" applyBorder="1" applyAlignment="1">
      <alignment horizontal="left" vertical="top" wrapText="1" readingOrder="1"/>
    </xf>
    <xf numFmtId="0" fontId="23" fillId="8" borderId="4" xfId="0" applyFont="1" applyFill="1" applyBorder="1" applyAlignment="1">
      <alignment horizontal="right" vertical="top" wrapText="1" readingOrder="1"/>
    </xf>
    <xf numFmtId="164" fontId="23" fillId="8" borderId="4" xfId="0" applyNumberFormat="1" applyFont="1" applyFill="1" applyBorder="1" applyAlignment="1">
      <alignment horizontal="right" vertical="top" wrapText="1" readingOrder="1"/>
    </xf>
    <xf numFmtId="165" fontId="23" fillId="8" borderId="4" xfId="0" applyNumberFormat="1" applyFont="1" applyFill="1" applyBorder="1" applyAlignment="1">
      <alignment horizontal="right" vertical="top" wrapText="1" readingOrder="1"/>
    </xf>
    <xf numFmtId="0" fontId="17" fillId="9" borderId="0" xfId="0" applyFont="1" applyFill="1" applyAlignment="1">
      <alignment vertical="top" wrapText="1" readingOrder="1"/>
    </xf>
    <xf numFmtId="0" fontId="21" fillId="10" borderId="4" xfId="0" applyFont="1" applyFill="1" applyBorder="1" applyAlignment="1">
      <alignment horizontal="left" vertical="top" wrapText="1" readingOrder="1"/>
    </xf>
    <xf numFmtId="164" fontId="22" fillId="10" borderId="4" xfId="0" applyNumberFormat="1" applyFont="1" applyFill="1" applyBorder="1" applyAlignment="1">
      <alignment horizontal="right" vertical="top" wrapText="1" readingOrder="1"/>
    </xf>
    <xf numFmtId="165" fontId="22" fillId="10" borderId="4" xfId="0" applyNumberFormat="1" applyFont="1" applyFill="1" applyBorder="1" applyAlignment="1">
      <alignment horizontal="right" vertical="top" wrapText="1" readingOrder="1"/>
    </xf>
    <xf numFmtId="0" fontId="13" fillId="9" borderId="0" xfId="0" applyFont="1" applyFill="1" applyAlignment="1">
      <alignment vertical="top" wrapText="1"/>
    </xf>
    <xf numFmtId="0" fontId="21" fillId="0" borderId="4" xfId="0" applyFont="1" applyBorder="1" applyAlignment="1">
      <alignment horizontal="left" vertical="top" wrapText="1" readingOrder="1"/>
    </xf>
    <xf numFmtId="164" fontId="22" fillId="0" borderId="4" xfId="0" applyNumberFormat="1" applyFont="1" applyBorder="1" applyAlignment="1">
      <alignment horizontal="right" vertical="top" wrapText="1" readingOrder="1"/>
    </xf>
    <xf numFmtId="165" fontId="22" fillId="0" borderId="4" xfId="0" applyNumberFormat="1" applyFont="1" applyBorder="1" applyAlignment="1">
      <alignment horizontal="right" vertical="top" wrapText="1" readingOrder="1"/>
    </xf>
    <xf numFmtId="0" fontId="21" fillId="11" borderId="4" xfId="0" applyFont="1" applyFill="1" applyBorder="1" applyAlignment="1">
      <alignment horizontal="left" vertical="top" wrapText="1" readingOrder="1"/>
    </xf>
    <xf numFmtId="0" fontId="23" fillId="11" borderId="4" xfId="0" applyFont="1" applyFill="1" applyBorder="1" applyAlignment="1">
      <alignment horizontal="right" vertical="top" wrapText="1" readingOrder="1"/>
    </xf>
    <xf numFmtId="164" fontId="23" fillId="11" borderId="4" xfId="0" applyNumberFormat="1" applyFont="1" applyFill="1" applyBorder="1" applyAlignment="1">
      <alignment horizontal="right" vertical="top" wrapText="1" readingOrder="1"/>
    </xf>
    <xf numFmtId="165" fontId="23" fillId="11" borderId="4" xfId="0" applyNumberFormat="1" applyFont="1" applyFill="1" applyBorder="1" applyAlignment="1">
      <alignment horizontal="right" vertical="top" wrapText="1" readingOrder="1"/>
    </xf>
    <xf numFmtId="0" fontId="21" fillId="12" borderId="1" xfId="0" applyFont="1" applyFill="1" applyBorder="1" applyAlignment="1">
      <alignment horizontal="left" vertical="top" wrapText="1" readingOrder="1"/>
    </xf>
    <xf numFmtId="0" fontId="21" fillId="13" borderId="4" xfId="0" applyFont="1" applyFill="1" applyBorder="1" applyAlignment="1">
      <alignment horizontal="left" vertical="top" wrapText="1" readingOrder="1"/>
    </xf>
    <xf numFmtId="0" fontId="23" fillId="13" borderId="4" xfId="0" applyFont="1" applyFill="1" applyBorder="1" applyAlignment="1">
      <alignment horizontal="right" vertical="top" wrapText="1" readingOrder="1"/>
    </xf>
    <xf numFmtId="164" fontId="23" fillId="13" borderId="4" xfId="0" applyNumberFormat="1" applyFont="1" applyFill="1" applyBorder="1" applyAlignment="1">
      <alignment horizontal="right" vertical="top" wrapText="1" readingOrder="1"/>
    </xf>
    <xf numFmtId="166" fontId="23" fillId="13" borderId="4" xfId="0" applyNumberFormat="1" applyFont="1" applyFill="1" applyBorder="1" applyAlignment="1">
      <alignment horizontal="right" vertical="top" wrapText="1" readingOrder="1"/>
    </xf>
    <xf numFmtId="0" fontId="21" fillId="6" borderId="4" xfId="0" applyFont="1" applyFill="1" applyBorder="1" applyAlignment="1">
      <alignment horizontal="left" vertical="top" wrapText="1" readingOrder="1"/>
    </xf>
    <xf numFmtId="164" fontId="22" fillId="6" borderId="4" xfId="0" applyNumberFormat="1" applyFont="1" applyFill="1" applyBorder="1" applyAlignment="1">
      <alignment horizontal="right" vertical="top" wrapText="1" readingOrder="1"/>
    </xf>
    <xf numFmtId="165" fontId="22" fillId="6" borderId="4" xfId="0" applyNumberFormat="1" applyFont="1" applyFill="1" applyBorder="1" applyAlignment="1">
      <alignment horizontal="right" vertical="top" wrapText="1" readingOrder="1"/>
    </xf>
    <xf numFmtId="0" fontId="21" fillId="15" borderId="4" xfId="0" applyFont="1" applyFill="1" applyBorder="1" applyAlignment="1">
      <alignment horizontal="left" vertical="top" wrapText="1" readingOrder="1"/>
    </xf>
    <xf numFmtId="164" fontId="22" fillId="15" borderId="4" xfId="0" applyNumberFormat="1" applyFont="1" applyFill="1" applyBorder="1" applyAlignment="1">
      <alignment horizontal="right" vertical="top" wrapText="1" readingOrder="1"/>
    </xf>
    <xf numFmtId="165" fontId="22" fillId="15" borderId="4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CEC"/>
      <rgbColor rgb="00D3D3D3"/>
      <rgbColor rgb="004EB7E9"/>
      <rgbColor rgb="00FFFFFF"/>
      <rgbColor rgb="00BFBFBF"/>
      <rgbColor rgb="00DBF0FB"/>
      <rgbColor rgb="00D9D9D9"/>
      <rgbColor rgb="00B7E2F7"/>
      <rgbColor rgb="00F3AB30"/>
      <rgbColor rgb="00FDEED5"/>
      <rgbColor rgb="00FADCAB"/>
      <rgbColor rgb="00F2F2F2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1299853</xdr:colOff>
      <xdr:row>1</xdr:row>
      <xdr:rowOff>482600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305727</xdr:colOff>
      <xdr:row>1</xdr:row>
      <xdr:rowOff>494676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2172B-8162-46F9-B959-B81A909EE0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85725"/>
          <a:ext cx="1401102" cy="494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1391746</xdr:colOff>
      <xdr:row>1</xdr:row>
      <xdr:rowOff>520068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E2633-9AD0-4574-9396-F2206EB5889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1391746" cy="523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5"/>
  <sheetViews>
    <sheetView showGridLines="0" workbookViewId="0">
      <selection activeCell="B5" sqref="B5:S5"/>
    </sheetView>
  </sheetViews>
  <sheetFormatPr defaultRowHeight="15"/>
  <cols>
    <col min="1" max="1" width="1.42578125" customWidth="1"/>
    <col min="2" max="2" width="19.5703125" customWidth="1"/>
    <col min="3" max="3" width="35.85546875" customWidth="1"/>
    <col min="4" max="4" width="9" customWidth="1"/>
    <col min="5" max="5" width="11.42578125" customWidth="1"/>
    <col min="6" max="6" width="9.7109375" customWidth="1"/>
    <col min="7" max="7" width="10.42578125" customWidth="1"/>
    <col min="8" max="8" width="10.5703125" customWidth="1"/>
    <col min="9" max="9" width="9.42578125" customWidth="1"/>
    <col min="10" max="11" width="8.42578125" customWidth="1"/>
    <col min="12" max="12" width="8.7109375" customWidth="1"/>
    <col min="13" max="13" width="8.85546875" customWidth="1"/>
    <col min="14" max="14" width="9.85546875" customWidth="1"/>
    <col min="15" max="15" width="13.42578125" customWidth="1"/>
    <col min="16" max="17" width="14.85546875" customWidth="1"/>
    <col min="18" max="18" width="18" customWidth="1"/>
    <col min="19" max="19" width="15.85546875" customWidth="1"/>
    <col min="20" max="20" width="0" hidden="1" customWidth="1"/>
    <col min="21" max="21" width="53.140625" customWidth="1"/>
  </cols>
  <sheetData>
    <row r="1" spans="2:20" ht="7.7" customHeight="1"/>
    <row r="2" spans="2:20" ht="38.450000000000003" customHeight="1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2:20" ht="24" customHeight="1">
      <c r="B3" s="57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2:20" ht="49.5" customHeight="1">
      <c r="B4" s="57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2:20" ht="24.75" customHeight="1">
      <c r="B5" s="58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2:20" ht="23.25" customHeight="1">
      <c r="B6" s="59" t="s">
        <v>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2:20" ht="25.5">
      <c r="B7" s="1" t="s">
        <v>3</v>
      </c>
      <c r="C7" s="1" t="s">
        <v>3</v>
      </c>
      <c r="D7" s="52" t="s">
        <v>4</v>
      </c>
      <c r="E7" s="53"/>
      <c r="F7" s="53"/>
      <c r="G7" s="53"/>
      <c r="H7" s="53"/>
      <c r="I7" s="53"/>
      <c r="J7" s="53"/>
      <c r="K7" s="53"/>
      <c r="L7" s="53"/>
      <c r="M7" s="54"/>
      <c r="N7" s="2" t="s">
        <v>5</v>
      </c>
      <c r="O7" s="1" t="s">
        <v>6</v>
      </c>
      <c r="P7" s="55" t="s">
        <v>7</v>
      </c>
      <c r="Q7" s="54"/>
      <c r="R7" s="1" t="s">
        <v>8</v>
      </c>
      <c r="S7" s="1" t="s">
        <v>9</v>
      </c>
    </row>
    <row r="8" spans="2:20">
      <c r="B8" s="1" t="s">
        <v>10</v>
      </c>
      <c r="C8" s="1" t="s">
        <v>11</v>
      </c>
      <c r="D8" s="52" t="s">
        <v>12</v>
      </c>
      <c r="E8" s="54"/>
      <c r="F8" s="52" t="s">
        <v>13</v>
      </c>
      <c r="G8" s="54"/>
      <c r="H8" s="52" t="s">
        <v>14</v>
      </c>
      <c r="I8" s="54"/>
      <c r="J8" s="52" t="s">
        <v>15</v>
      </c>
      <c r="K8" s="54"/>
      <c r="L8" s="52" t="s">
        <v>16</v>
      </c>
      <c r="M8" s="54"/>
      <c r="N8" s="2" t="s">
        <v>3</v>
      </c>
      <c r="O8" s="55" t="s">
        <v>3</v>
      </c>
      <c r="P8" s="54"/>
      <c r="Q8" s="1" t="s">
        <v>3</v>
      </c>
      <c r="R8" s="1" t="s">
        <v>3</v>
      </c>
      <c r="S8" s="1" t="s">
        <v>3</v>
      </c>
    </row>
    <row r="9" spans="2:20">
      <c r="B9" s="1" t="s">
        <v>3</v>
      </c>
      <c r="C9" s="1" t="s">
        <v>3</v>
      </c>
      <c r="D9" s="3" t="s">
        <v>17</v>
      </c>
      <c r="E9" s="3" t="s">
        <v>18</v>
      </c>
      <c r="F9" s="3" t="s">
        <v>17</v>
      </c>
      <c r="G9" s="3" t="s">
        <v>18</v>
      </c>
      <c r="H9" s="3" t="s">
        <v>19</v>
      </c>
      <c r="I9" s="3" t="s">
        <v>18</v>
      </c>
      <c r="J9" s="3" t="s">
        <v>19</v>
      </c>
      <c r="K9" s="3" t="s">
        <v>18</v>
      </c>
      <c r="L9" s="3" t="s">
        <v>19</v>
      </c>
      <c r="M9" s="3" t="s">
        <v>18</v>
      </c>
      <c r="N9" s="3" t="s">
        <v>3</v>
      </c>
      <c r="O9" s="4" t="s">
        <v>20</v>
      </c>
      <c r="P9" s="3" t="s">
        <v>17</v>
      </c>
      <c r="Q9" s="3" t="s">
        <v>18</v>
      </c>
      <c r="R9" s="4" t="s">
        <v>21</v>
      </c>
      <c r="S9" s="4" t="s">
        <v>20</v>
      </c>
    </row>
    <row r="10" spans="2:20">
      <c r="B10" s="46" t="s">
        <v>22</v>
      </c>
      <c r="C10" s="5" t="s">
        <v>23</v>
      </c>
      <c r="D10" s="6">
        <v>15</v>
      </c>
      <c r="E10" s="6">
        <v>30</v>
      </c>
      <c r="F10" s="6">
        <v>10</v>
      </c>
      <c r="G10" s="6">
        <v>17</v>
      </c>
      <c r="H10" s="6">
        <v>11</v>
      </c>
      <c r="I10" s="6">
        <v>22</v>
      </c>
      <c r="J10" s="6">
        <v>12</v>
      </c>
      <c r="K10" s="6">
        <v>12</v>
      </c>
      <c r="L10" s="6">
        <v>4</v>
      </c>
      <c r="M10" s="6">
        <v>1</v>
      </c>
      <c r="N10" s="7">
        <v>134</v>
      </c>
      <c r="O10" s="8">
        <v>2.6156548897130598</v>
      </c>
      <c r="P10" s="6">
        <v>27</v>
      </c>
      <c r="Q10" s="6">
        <v>42</v>
      </c>
      <c r="R10" s="6">
        <v>751464</v>
      </c>
      <c r="S10" s="8">
        <v>3.2901747391968299</v>
      </c>
    </row>
    <row r="11" spans="2:20">
      <c r="B11" s="47"/>
      <c r="C11" s="9" t="s">
        <v>24</v>
      </c>
      <c r="D11" s="10">
        <v>3</v>
      </c>
      <c r="E11" s="10">
        <v>3</v>
      </c>
      <c r="F11" s="10">
        <v>3</v>
      </c>
      <c r="G11" s="10">
        <v>3</v>
      </c>
      <c r="H11" s="10">
        <v>1</v>
      </c>
      <c r="I11" s="10">
        <v>2</v>
      </c>
      <c r="J11" s="10">
        <v>0</v>
      </c>
      <c r="K11" s="10">
        <v>3</v>
      </c>
      <c r="L11" s="10">
        <v>0</v>
      </c>
      <c r="M11" s="10">
        <v>0</v>
      </c>
      <c r="N11" s="11">
        <v>18</v>
      </c>
      <c r="O11" s="12">
        <v>0.35135662697638098</v>
      </c>
      <c r="P11" s="10">
        <v>4</v>
      </c>
      <c r="Q11" s="10">
        <v>5</v>
      </c>
      <c r="R11" s="10">
        <v>100207</v>
      </c>
      <c r="S11" s="12">
        <v>0.43874162979290698</v>
      </c>
    </row>
    <row r="12" spans="2:20">
      <c r="B12" s="47"/>
      <c r="C12" s="5" t="s">
        <v>25</v>
      </c>
      <c r="D12" s="6">
        <v>8</v>
      </c>
      <c r="E12" s="6">
        <v>5</v>
      </c>
      <c r="F12" s="6">
        <v>2</v>
      </c>
      <c r="G12" s="6">
        <v>5</v>
      </c>
      <c r="H12" s="6">
        <v>7</v>
      </c>
      <c r="I12" s="6">
        <v>10</v>
      </c>
      <c r="J12" s="6">
        <v>5</v>
      </c>
      <c r="K12" s="6">
        <v>8</v>
      </c>
      <c r="L12" s="6">
        <v>0</v>
      </c>
      <c r="M12" s="6">
        <v>0</v>
      </c>
      <c r="N12" s="7">
        <v>50</v>
      </c>
      <c r="O12" s="8">
        <v>0.97599063048994705</v>
      </c>
      <c r="P12" s="6">
        <v>10</v>
      </c>
      <c r="Q12" s="6">
        <v>18</v>
      </c>
      <c r="R12" s="6">
        <v>287528</v>
      </c>
      <c r="S12" s="8">
        <v>1.2588991121488</v>
      </c>
    </row>
    <row r="13" spans="2:20">
      <c r="B13" s="47"/>
      <c r="C13" s="9" t="s">
        <v>26</v>
      </c>
      <c r="D13" s="10">
        <v>7</v>
      </c>
      <c r="E13" s="10">
        <v>21</v>
      </c>
      <c r="F13" s="10">
        <v>5</v>
      </c>
      <c r="G13" s="10">
        <v>12</v>
      </c>
      <c r="H13" s="10">
        <v>5</v>
      </c>
      <c r="I13" s="10">
        <v>6</v>
      </c>
      <c r="J13" s="10">
        <v>5</v>
      </c>
      <c r="K13" s="10">
        <v>5</v>
      </c>
      <c r="L13" s="10">
        <v>0</v>
      </c>
      <c r="M13" s="10">
        <v>0</v>
      </c>
      <c r="N13" s="11">
        <v>66</v>
      </c>
      <c r="O13" s="12">
        <v>1.28830763224673</v>
      </c>
      <c r="P13" s="10">
        <v>12</v>
      </c>
      <c r="Q13" s="10">
        <v>19</v>
      </c>
      <c r="R13" s="10">
        <v>367837</v>
      </c>
      <c r="S13" s="12">
        <v>1.61052027181867</v>
      </c>
    </row>
    <row r="14" spans="2:20">
      <c r="B14" s="47"/>
      <c r="C14" s="5" t="s">
        <v>27</v>
      </c>
      <c r="D14" s="6">
        <v>3</v>
      </c>
      <c r="E14" s="6">
        <v>5</v>
      </c>
      <c r="F14" s="6">
        <v>2</v>
      </c>
      <c r="G14" s="6">
        <v>5</v>
      </c>
      <c r="H14" s="6">
        <v>3</v>
      </c>
      <c r="I14" s="6">
        <v>4</v>
      </c>
      <c r="J14" s="6">
        <v>1</v>
      </c>
      <c r="K14" s="6">
        <v>13</v>
      </c>
      <c r="L14" s="6">
        <v>0</v>
      </c>
      <c r="M14" s="6">
        <v>0</v>
      </c>
      <c r="N14" s="7">
        <v>36</v>
      </c>
      <c r="O14" s="8">
        <v>0.70271325395276196</v>
      </c>
      <c r="P14" s="6">
        <v>7</v>
      </c>
      <c r="Q14" s="6">
        <v>18</v>
      </c>
      <c r="R14" s="6">
        <v>202250</v>
      </c>
      <c r="S14" s="8">
        <v>0.88552191589026097</v>
      </c>
    </row>
    <row r="15" spans="2:20">
      <c r="B15" s="47"/>
      <c r="C15" s="9" t="s">
        <v>28</v>
      </c>
      <c r="D15" s="10">
        <v>18</v>
      </c>
      <c r="E15" s="10">
        <v>37</v>
      </c>
      <c r="F15" s="10">
        <v>23</v>
      </c>
      <c r="G15" s="10">
        <v>33</v>
      </c>
      <c r="H15" s="10">
        <v>9</v>
      </c>
      <c r="I15" s="10">
        <v>21</v>
      </c>
      <c r="J15" s="10">
        <v>5</v>
      </c>
      <c r="K15" s="10">
        <v>16</v>
      </c>
      <c r="L15" s="10">
        <v>1</v>
      </c>
      <c r="M15" s="10">
        <v>3</v>
      </c>
      <c r="N15" s="11">
        <v>166</v>
      </c>
      <c r="O15" s="12">
        <v>3.2402888932266198</v>
      </c>
      <c r="P15" s="10">
        <v>33</v>
      </c>
      <c r="Q15" s="10">
        <v>57</v>
      </c>
      <c r="R15" s="10">
        <v>953539</v>
      </c>
      <c r="S15" s="12">
        <v>4.1749304432933698</v>
      </c>
    </row>
    <row r="16" spans="2:20">
      <c r="B16" s="48"/>
      <c r="C16" s="13" t="s">
        <v>29</v>
      </c>
      <c r="D16" s="14">
        <v>54</v>
      </c>
      <c r="E16" s="14">
        <v>101</v>
      </c>
      <c r="F16" s="14">
        <v>45</v>
      </c>
      <c r="G16" s="14">
        <v>75</v>
      </c>
      <c r="H16" s="14">
        <v>36</v>
      </c>
      <c r="I16" s="14">
        <v>65</v>
      </c>
      <c r="J16" s="14">
        <v>28</v>
      </c>
      <c r="K16" s="14">
        <v>57</v>
      </c>
      <c r="L16" s="14">
        <v>5</v>
      </c>
      <c r="M16" s="14">
        <v>4</v>
      </c>
      <c r="N16" s="14">
        <v>470</v>
      </c>
      <c r="O16" s="15">
        <v>9.1743119266054993</v>
      </c>
      <c r="P16" s="14">
        <v>93</v>
      </c>
      <c r="Q16" s="14">
        <v>159</v>
      </c>
      <c r="R16" s="14">
        <v>2662825</v>
      </c>
      <c r="S16" s="15">
        <v>11.658788112140799</v>
      </c>
    </row>
    <row r="17" spans="2:19">
      <c r="B17" s="49" t="s">
        <v>30</v>
      </c>
      <c r="C17" s="16" t="s">
        <v>31</v>
      </c>
      <c r="D17" s="17">
        <v>7</v>
      </c>
      <c r="E17" s="17">
        <v>8</v>
      </c>
      <c r="F17" s="17">
        <v>8</v>
      </c>
      <c r="G17" s="17">
        <v>3</v>
      </c>
      <c r="H17" s="17">
        <v>5</v>
      </c>
      <c r="I17" s="17">
        <v>2</v>
      </c>
      <c r="J17" s="17">
        <v>4</v>
      </c>
      <c r="K17" s="17">
        <v>4</v>
      </c>
      <c r="L17" s="17">
        <v>0</v>
      </c>
      <c r="M17" s="17">
        <v>1</v>
      </c>
      <c r="N17" s="7">
        <v>42</v>
      </c>
      <c r="O17" s="18">
        <v>0.81983212961155605</v>
      </c>
      <c r="P17" s="17">
        <v>8</v>
      </c>
      <c r="Q17" s="17">
        <v>12</v>
      </c>
      <c r="R17" s="17">
        <v>174969</v>
      </c>
      <c r="S17" s="18">
        <v>0.76607606477825996</v>
      </c>
    </row>
    <row r="18" spans="2:19">
      <c r="B18" s="50"/>
      <c r="C18" s="5" t="s">
        <v>23</v>
      </c>
      <c r="D18" s="6">
        <v>3</v>
      </c>
      <c r="E18" s="6">
        <v>4</v>
      </c>
      <c r="F18" s="6">
        <v>1</v>
      </c>
      <c r="G18" s="6">
        <v>2</v>
      </c>
      <c r="H18" s="6">
        <v>1</v>
      </c>
      <c r="I18" s="6">
        <v>0</v>
      </c>
      <c r="J18" s="6">
        <v>2</v>
      </c>
      <c r="K18" s="6">
        <v>0</v>
      </c>
      <c r="L18" s="6">
        <v>0</v>
      </c>
      <c r="M18" s="6">
        <v>1</v>
      </c>
      <c r="N18" s="11">
        <v>14</v>
      </c>
      <c r="O18" s="8">
        <v>0.27327737653718498</v>
      </c>
      <c r="P18" s="6">
        <v>3</v>
      </c>
      <c r="Q18" s="6">
        <v>6</v>
      </c>
      <c r="R18" s="6">
        <v>60361</v>
      </c>
      <c r="S18" s="8">
        <v>0.264281771891481</v>
      </c>
    </row>
    <row r="19" spans="2:19">
      <c r="B19" s="50"/>
      <c r="C19" s="16" t="s">
        <v>32</v>
      </c>
      <c r="D19" s="17">
        <v>23</v>
      </c>
      <c r="E19" s="17">
        <v>50</v>
      </c>
      <c r="F19" s="17">
        <v>20</v>
      </c>
      <c r="G19" s="17">
        <v>35</v>
      </c>
      <c r="H19" s="17">
        <v>8</v>
      </c>
      <c r="I19" s="17">
        <v>19</v>
      </c>
      <c r="J19" s="17">
        <v>10</v>
      </c>
      <c r="K19" s="17">
        <v>17</v>
      </c>
      <c r="L19" s="17">
        <v>2</v>
      </c>
      <c r="M19" s="17">
        <v>5</v>
      </c>
      <c r="N19" s="7">
        <v>189</v>
      </c>
      <c r="O19" s="18">
        <v>3.689244583252</v>
      </c>
      <c r="P19" s="17">
        <v>33</v>
      </c>
      <c r="Q19" s="17">
        <v>62</v>
      </c>
      <c r="R19" s="17">
        <v>893465</v>
      </c>
      <c r="S19" s="18">
        <v>3.9119052587435901</v>
      </c>
    </row>
    <row r="20" spans="2:19">
      <c r="B20" s="50"/>
      <c r="C20" s="5" t="s">
        <v>33</v>
      </c>
      <c r="D20" s="6">
        <v>39</v>
      </c>
      <c r="E20" s="6">
        <v>48</v>
      </c>
      <c r="F20" s="6">
        <v>23</v>
      </c>
      <c r="G20" s="6">
        <v>26</v>
      </c>
      <c r="H20" s="6">
        <v>10</v>
      </c>
      <c r="I20" s="6">
        <v>16</v>
      </c>
      <c r="J20" s="6">
        <v>19</v>
      </c>
      <c r="K20" s="6">
        <v>23</v>
      </c>
      <c r="L20" s="6">
        <v>4</v>
      </c>
      <c r="M20" s="6">
        <v>7</v>
      </c>
      <c r="N20" s="11">
        <v>215</v>
      </c>
      <c r="O20" s="8">
        <v>4.19675971110677</v>
      </c>
      <c r="P20" s="6">
        <v>51</v>
      </c>
      <c r="Q20" s="6">
        <v>74</v>
      </c>
      <c r="R20" s="6">
        <v>1116824</v>
      </c>
      <c r="S20" s="8">
        <v>4.88984983036947</v>
      </c>
    </row>
    <row r="21" spans="2:19" ht="25.5">
      <c r="B21" s="50"/>
      <c r="C21" s="16" t="s">
        <v>34</v>
      </c>
      <c r="D21" s="17">
        <v>1127</v>
      </c>
      <c r="E21" s="17">
        <v>988</v>
      </c>
      <c r="F21" s="17">
        <v>593</v>
      </c>
      <c r="G21" s="17">
        <v>514</v>
      </c>
      <c r="H21" s="17">
        <v>320</v>
      </c>
      <c r="I21" s="17">
        <v>226</v>
      </c>
      <c r="J21" s="17">
        <v>204</v>
      </c>
      <c r="K21" s="17">
        <v>151</v>
      </c>
      <c r="L21" s="17">
        <v>34</v>
      </c>
      <c r="M21" s="17">
        <v>36</v>
      </c>
      <c r="N21" s="7">
        <v>4193</v>
      </c>
      <c r="O21" s="18">
        <v>81.846574272886997</v>
      </c>
      <c r="P21" s="17">
        <v>3</v>
      </c>
      <c r="Q21" s="17">
        <v>3</v>
      </c>
      <c r="R21" s="17">
        <v>17931194</v>
      </c>
      <c r="S21" s="18">
        <v>78.509098962076393</v>
      </c>
    </row>
    <row r="22" spans="2:19">
      <c r="B22" s="51"/>
      <c r="C22" s="19" t="s">
        <v>35</v>
      </c>
      <c r="D22" s="20">
        <v>1199</v>
      </c>
      <c r="E22" s="20">
        <v>1098</v>
      </c>
      <c r="F22" s="20">
        <v>645</v>
      </c>
      <c r="G22" s="20">
        <v>580</v>
      </c>
      <c r="H22" s="20">
        <v>344</v>
      </c>
      <c r="I22" s="20">
        <v>263</v>
      </c>
      <c r="J22" s="20">
        <v>239</v>
      </c>
      <c r="K22" s="20">
        <v>195</v>
      </c>
      <c r="L22" s="20">
        <v>40</v>
      </c>
      <c r="M22" s="20">
        <v>50</v>
      </c>
      <c r="N22" s="20">
        <v>4653</v>
      </c>
      <c r="O22" s="21">
        <v>90.825688073394502</v>
      </c>
      <c r="P22" s="20">
        <v>98</v>
      </c>
      <c r="Q22" s="20">
        <v>157</v>
      </c>
      <c r="R22" s="20">
        <v>20176813</v>
      </c>
      <c r="S22" s="21">
        <v>88.341211887859203</v>
      </c>
    </row>
    <row r="23" spans="2:19" ht="25.5">
      <c r="B23" s="22" t="s">
        <v>3</v>
      </c>
      <c r="C23" s="23" t="s">
        <v>36</v>
      </c>
      <c r="D23" s="24">
        <v>1253</v>
      </c>
      <c r="E23" s="24">
        <v>1199</v>
      </c>
      <c r="F23" s="24">
        <v>690</v>
      </c>
      <c r="G23" s="24">
        <v>655</v>
      </c>
      <c r="H23" s="24">
        <v>380</v>
      </c>
      <c r="I23" s="24">
        <v>328</v>
      </c>
      <c r="J23" s="24">
        <v>267</v>
      </c>
      <c r="K23" s="24">
        <v>252</v>
      </c>
      <c r="L23" s="25">
        <v>45</v>
      </c>
      <c r="M23" s="24">
        <v>54</v>
      </c>
      <c r="N23" s="24">
        <v>5123</v>
      </c>
      <c r="O23" s="26">
        <v>100</v>
      </c>
      <c r="P23" s="24">
        <v>191</v>
      </c>
      <c r="Q23" s="24">
        <v>316</v>
      </c>
      <c r="R23" s="24">
        <v>22839638</v>
      </c>
      <c r="S23" s="26">
        <v>100</v>
      </c>
    </row>
    <row r="24" spans="2:19" ht="0" hidden="1" customHeight="1"/>
    <row r="25" spans="2:19" ht="80.650000000000006" customHeight="1"/>
  </sheetData>
  <mergeCells count="15">
    <mergeCell ref="B2:T2"/>
    <mergeCell ref="B3:S3"/>
    <mergeCell ref="B4:S4"/>
    <mergeCell ref="B5:S5"/>
    <mergeCell ref="B6:S6"/>
    <mergeCell ref="B10:B16"/>
    <mergeCell ref="B17:B22"/>
    <mergeCell ref="D7:M7"/>
    <mergeCell ref="P7:Q7"/>
    <mergeCell ref="D8:E8"/>
    <mergeCell ref="F8:G8"/>
    <mergeCell ref="H8:I8"/>
    <mergeCell ref="J8:K8"/>
    <mergeCell ref="L8:M8"/>
    <mergeCell ref="O8:P8"/>
  </mergeCells>
  <pageMargins left="0.70866141732283505" right="0.70866141732283505" top="0.74803149606299202" bottom="0.74803149606299202" header="0.74803149606299202" footer="0.74803149606299202"/>
  <pageSetup paperSize="9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6F39-27A2-4E26-B7DC-149BA2337E39}">
  <dimension ref="B1:Y24"/>
  <sheetViews>
    <sheetView workbookViewId="0">
      <selection activeCell="B5" sqref="B5:Y5"/>
    </sheetView>
  </sheetViews>
  <sheetFormatPr defaultColWidth="8.7109375" defaultRowHeight="15"/>
  <cols>
    <col min="1" max="1" width="1" style="27" customWidth="1"/>
    <col min="2" max="2" width="15.5703125" style="27" customWidth="1"/>
    <col min="3" max="3" width="34.5703125" style="27" customWidth="1"/>
    <col min="4" max="4" width="7.140625" style="27" customWidth="1"/>
    <col min="5" max="5" width="7.7109375" style="27" customWidth="1"/>
    <col min="6" max="6" width="7.5703125" style="27" customWidth="1"/>
    <col min="7" max="7" width="6.85546875" style="27" customWidth="1"/>
    <col min="8" max="8" width="7.42578125" style="27" customWidth="1"/>
    <col min="9" max="9" width="7.5703125" style="27" customWidth="1"/>
    <col min="10" max="10" width="7.42578125" style="27" customWidth="1"/>
    <col min="11" max="11" width="6.42578125" style="27" customWidth="1"/>
    <col min="12" max="12" width="7.42578125" style="27" customWidth="1"/>
    <col min="13" max="13" width="7.7109375" style="27" customWidth="1"/>
    <col min="14" max="14" width="7.5703125" style="27" customWidth="1"/>
    <col min="15" max="15" width="7.42578125" style="27" customWidth="1"/>
    <col min="16" max="17" width="7.140625" style="27" customWidth="1"/>
    <col min="18" max="18" width="7.85546875" style="27" customWidth="1"/>
    <col min="19" max="19" width="8" style="27" customWidth="1"/>
    <col min="20" max="20" width="7.42578125" style="27" customWidth="1"/>
    <col min="21" max="21" width="7.5703125" style="27" customWidth="1"/>
    <col min="22" max="22" width="8.140625" style="27" customWidth="1"/>
    <col min="23" max="23" width="8.5703125" style="27" customWidth="1"/>
    <col min="24" max="24" width="15.140625" style="27" customWidth="1"/>
    <col min="25" max="25" width="12.42578125" style="27" customWidth="1"/>
    <col min="26" max="26" width="62.85546875" style="27" customWidth="1"/>
    <col min="27" max="16384" width="8.7109375" style="27"/>
  </cols>
  <sheetData>
    <row r="1" spans="2:25" ht="6.75" customHeight="1"/>
    <row r="2" spans="2:25" ht="39.75" customHeight="1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2:25" ht="18" customHeight="1">
      <c r="B3" s="71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2:25" ht="36.75" customHeight="1">
      <c r="B4" s="71" t="s">
        <v>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2:25" ht="18" customHeight="1">
      <c r="B5" s="72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2:25" ht="18" customHeight="1">
      <c r="B6" s="73" t="s">
        <v>37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2:25">
      <c r="B7" s="28" t="s">
        <v>10</v>
      </c>
      <c r="C7" s="28" t="s">
        <v>11</v>
      </c>
      <c r="D7" s="60" t="s">
        <v>38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1"/>
      <c r="X7" s="60" t="s">
        <v>39</v>
      </c>
      <c r="Y7" s="61"/>
    </row>
    <row r="8" spans="2:25">
      <c r="B8" s="28" t="s">
        <v>3</v>
      </c>
      <c r="C8" s="28" t="s">
        <v>3</v>
      </c>
      <c r="D8" s="60" t="s">
        <v>12</v>
      </c>
      <c r="E8" s="68"/>
      <c r="F8" s="68"/>
      <c r="G8" s="61"/>
      <c r="H8" s="60" t="s">
        <v>13</v>
      </c>
      <c r="I8" s="68"/>
      <c r="J8" s="68"/>
      <c r="K8" s="61"/>
      <c r="L8" s="60" t="s">
        <v>14</v>
      </c>
      <c r="M8" s="68"/>
      <c r="N8" s="68"/>
      <c r="O8" s="61"/>
      <c r="P8" s="60" t="s">
        <v>15</v>
      </c>
      <c r="Q8" s="68"/>
      <c r="R8" s="68"/>
      <c r="S8" s="61"/>
      <c r="T8" s="60" t="s">
        <v>16</v>
      </c>
      <c r="U8" s="68"/>
      <c r="V8" s="68"/>
      <c r="W8" s="61"/>
      <c r="X8" s="69" t="s">
        <v>40</v>
      </c>
      <c r="Y8" s="61"/>
    </row>
    <row r="9" spans="2:25">
      <c r="B9" s="28" t="s">
        <v>3</v>
      </c>
      <c r="C9" s="28" t="s">
        <v>3</v>
      </c>
      <c r="D9" s="60" t="s">
        <v>41</v>
      </c>
      <c r="E9" s="61"/>
      <c r="F9" s="60" t="s">
        <v>42</v>
      </c>
      <c r="G9" s="61"/>
      <c r="H9" s="60" t="s">
        <v>41</v>
      </c>
      <c r="I9" s="61"/>
      <c r="J9" s="60" t="s">
        <v>42</v>
      </c>
      <c r="K9" s="61"/>
      <c r="L9" s="60" t="s">
        <v>43</v>
      </c>
      <c r="M9" s="61"/>
      <c r="N9" s="60" t="s">
        <v>42</v>
      </c>
      <c r="O9" s="61"/>
      <c r="P9" s="60" t="s">
        <v>43</v>
      </c>
      <c r="Q9" s="61"/>
      <c r="R9" s="60" t="s">
        <v>42</v>
      </c>
      <c r="S9" s="61"/>
      <c r="T9" s="60" t="s">
        <v>43</v>
      </c>
      <c r="U9" s="61"/>
      <c r="V9" s="60" t="s">
        <v>42</v>
      </c>
      <c r="W9" s="61"/>
      <c r="X9" s="29" t="s">
        <v>41</v>
      </c>
      <c r="Y9" s="29" t="s">
        <v>42</v>
      </c>
    </row>
    <row r="10" spans="2:25">
      <c r="B10" s="28" t="s">
        <v>3</v>
      </c>
      <c r="C10" s="28" t="s">
        <v>3</v>
      </c>
      <c r="D10" s="29" t="s">
        <v>17</v>
      </c>
      <c r="E10" s="29" t="s">
        <v>18</v>
      </c>
      <c r="F10" s="29" t="s">
        <v>17</v>
      </c>
      <c r="G10" s="29" t="s">
        <v>18</v>
      </c>
      <c r="H10" s="29" t="s">
        <v>17</v>
      </c>
      <c r="I10" s="29" t="s">
        <v>18</v>
      </c>
      <c r="J10" s="29" t="s">
        <v>17</v>
      </c>
      <c r="K10" s="29" t="s">
        <v>18</v>
      </c>
      <c r="L10" s="29" t="s">
        <v>17</v>
      </c>
      <c r="M10" s="29" t="s">
        <v>18</v>
      </c>
      <c r="N10" s="29" t="s">
        <v>17</v>
      </c>
      <c r="O10" s="29" t="s">
        <v>18</v>
      </c>
      <c r="P10" s="29" t="s">
        <v>17</v>
      </c>
      <c r="Q10" s="29" t="s">
        <v>18</v>
      </c>
      <c r="R10" s="29" t="s">
        <v>17</v>
      </c>
      <c r="S10" s="29" t="s">
        <v>18</v>
      </c>
      <c r="T10" s="29" t="s">
        <v>17</v>
      </c>
      <c r="U10" s="29" t="s">
        <v>18</v>
      </c>
      <c r="V10" s="29" t="s">
        <v>17</v>
      </c>
      <c r="W10" s="29" t="s">
        <v>18</v>
      </c>
      <c r="X10" s="29" t="s">
        <v>3</v>
      </c>
      <c r="Y10" s="29" t="s">
        <v>3</v>
      </c>
    </row>
    <row r="11" spans="2:25">
      <c r="B11" s="62" t="s">
        <v>22</v>
      </c>
      <c r="C11" s="30" t="s">
        <v>23</v>
      </c>
      <c r="D11" s="6">
        <v>2</v>
      </c>
      <c r="E11" s="6">
        <v>5</v>
      </c>
      <c r="F11" s="6">
        <v>7</v>
      </c>
      <c r="G11" s="6">
        <v>13</v>
      </c>
      <c r="H11" s="6">
        <v>6</v>
      </c>
      <c r="I11" s="6">
        <v>12</v>
      </c>
      <c r="J11" s="31" t="s">
        <v>44</v>
      </c>
      <c r="K11" s="6">
        <v>25</v>
      </c>
      <c r="L11" s="6">
        <v>11</v>
      </c>
      <c r="M11" s="6">
        <v>18</v>
      </c>
      <c r="N11" s="6">
        <v>15</v>
      </c>
      <c r="O11" s="6">
        <v>15</v>
      </c>
      <c r="P11" s="6">
        <v>13</v>
      </c>
      <c r="Q11" s="6">
        <v>21</v>
      </c>
      <c r="R11" s="6">
        <v>9</v>
      </c>
      <c r="S11" s="6">
        <v>9</v>
      </c>
      <c r="T11" s="6">
        <v>7</v>
      </c>
      <c r="U11" s="6">
        <v>17</v>
      </c>
      <c r="V11" s="6">
        <v>1</v>
      </c>
      <c r="W11" s="6">
        <v>1</v>
      </c>
      <c r="X11" s="7">
        <v>112</v>
      </c>
      <c r="Y11" s="7">
        <v>107</v>
      </c>
    </row>
    <row r="12" spans="2:25">
      <c r="B12" s="63"/>
      <c r="C12" s="32" t="s">
        <v>24</v>
      </c>
      <c r="D12" s="10">
        <v>0</v>
      </c>
      <c r="E12" s="10">
        <v>1</v>
      </c>
      <c r="F12" s="10">
        <v>3</v>
      </c>
      <c r="G12" s="10">
        <v>2</v>
      </c>
      <c r="H12" s="10">
        <v>2</v>
      </c>
      <c r="I12" s="10">
        <v>10</v>
      </c>
      <c r="J12" s="33" t="s">
        <v>45</v>
      </c>
      <c r="K12" s="10">
        <v>8</v>
      </c>
      <c r="L12" s="10">
        <v>9</v>
      </c>
      <c r="M12" s="10">
        <v>4</v>
      </c>
      <c r="N12" s="10">
        <v>7</v>
      </c>
      <c r="O12" s="10">
        <v>13</v>
      </c>
      <c r="P12" s="10">
        <v>5</v>
      </c>
      <c r="Q12" s="10">
        <v>8</v>
      </c>
      <c r="R12" s="10">
        <v>8</v>
      </c>
      <c r="S12" s="10">
        <v>16</v>
      </c>
      <c r="T12" s="10">
        <v>1</v>
      </c>
      <c r="U12" s="10">
        <v>0</v>
      </c>
      <c r="V12" s="10">
        <v>0</v>
      </c>
      <c r="W12" s="10">
        <v>5</v>
      </c>
      <c r="X12" s="11">
        <v>40</v>
      </c>
      <c r="Y12" s="11">
        <v>65</v>
      </c>
    </row>
    <row r="13" spans="2:25">
      <c r="B13" s="63"/>
      <c r="C13" s="30" t="s">
        <v>25</v>
      </c>
      <c r="D13" s="6">
        <v>1</v>
      </c>
      <c r="E13" s="6">
        <v>4</v>
      </c>
      <c r="F13" s="6">
        <v>9</v>
      </c>
      <c r="G13" s="6">
        <v>7</v>
      </c>
      <c r="H13" s="6">
        <v>4</v>
      </c>
      <c r="I13" s="6">
        <v>12</v>
      </c>
      <c r="J13" s="31" t="s">
        <v>46</v>
      </c>
      <c r="K13" s="6">
        <v>23</v>
      </c>
      <c r="L13" s="6">
        <v>16</v>
      </c>
      <c r="M13" s="6">
        <v>10</v>
      </c>
      <c r="N13" s="6">
        <v>36</v>
      </c>
      <c r="O13" s="6">
        <v>23</v>
      </c>
      <c r="P13" s="6">
        <v>8</v>
      </c>
      <c r="Q13" s="6">
        <v>16</v>
      </c>
      <c r="R13" s="6">
        <v>34</v>
      </c>
      <c r="S13" s="6">
        <v>22</v>
      </c>
      <c r="T13" s="6">
        <v>7</v>
      </c>
      <c r="U13" s="6">
        <v>2</v>
      </c>
      <c r="V13" s="6">
        <v>9</v>
      </c>
      <c r="W13" s="6">
        <v>7</v>
      </c>
      <c r="X13" s="7">
        <v>80</v>
      </c>
      <c r="Y13" s="7">
        <v>198</v>
      </c>
    </row>
    <row r="14" spans="2:25">
      <c r="B14" s="63"/>
      <c r="C14" s="32" t="s">
        <v>26</v>
      </c>
      <c r="D14" s="10">
        <v>2</v>
      </c>
      <c r="E14" s="10">
        <v>0</v>
      </c>
      <c r="F14" s="10">
        <v>18</v>
      </c>
      <c r="G14" s="10">
        <v>21</v>
      </c>
      <c r="H14" s="10">
        <v>3</v>
      </c>
      <c r="I14" s="10">
        <v>10</v>
      </c>
      <c r="J14" s="33" t="s">
        <v>47</v>
      </c>
      <c r="K14" s="10">
        <v>60</v>
      </c>
      <c r="L14" s="10">
        <v>11</v>
      </c>
      <c r="M14" s="10">
        <v>7</v>
      </c>
      <c r="N14" s="10">
        <v>31</v>
      </c>
      <c r="O14" s="10">
        <v>48</v>
      </c>
      <c r="P14" s="10">
        <v>3</v>
      </c>
      <c r="Q14" s="10">
        <v>4</v>
      </c>
      <c r="R14" s="10">
        <v>36</v>
      </c>
      <c r="S14" s="10">
        <v>35</v>
      </c>
      <c r="T14" s="10">
        <v>1</v>
      </c>
      <c r="U14" s="10">
        <v>3</v>
      </c>
      <c r="V14" s="10">
        <v>6</v>
      </c>
      <c r="W14" s="10">
        <v>10</v>
      </c>
      <c r="X14" s="11">
        <v>44</v>
      </c>
      <c r="Y14" s="11">
        <v>327</v>
      </c>
    </row>
    <row r="15" spans="2:25">
      <c r="B15" s="63"/>
      <c r="C15" s="30" t="s">
        <v>27</v>
      </c>
      <c r="D15" s="6">
        <v>1</v>
      </c>
      <c r="E15" s="6">
        <v>2</v>
      </c>
      <c r="F15" s="6">
        <v>13</v>
      </c>
      <c r="G15" s="6">
        <v>16</v>
      </c>
      <c r="H15" s="6">
        <v>2</v>
      </c>
      <c r="I15" s="6">
        <v>9</v>
      </c>
      <c r="J15" s="31" t="s">
        <v>48</v>
      </c>
      <c r="K15" s="6">
        <v>51</v>
      </c>
      <c r="L15" s="6">
        <v>4</v>
      </c>
      <c r="M15" s="6">
        <v>9</v>
      </c>
      <c r="N15" s="6">
        <v>41</v>
      </c>
      <c r="O15" s="6">
        <v>33</v>
      </c>
      <c r="P15" s="6">
        <v>15</v>
      </c>
      <c r="Q15" s="6">
        <v>8</v>
      </c>
      <c r="R15" s="6">
        <v>38</v>
      </c>
      <c r="S15" s="6">
        <v>35</v>
      </c>
      <c r="T15" s="6">
        <v>4</v>
      </c>
      <c r="U15" s="6">
        <v>3</v>
      </c>
      <c r="V15" s="6">
        <v>7</v>
      </c>
      <c r="W15" s="6">
        <v>6</v>
      </c>
      <c r="X15" s="7">
        <v>57</v>
      </c>
      <c r="Y15" s="7">
        <v>277</v>
      </c>
    </row>
    <row r="16" spans="2:25">
      <c r="B16" s="63"/>
      <c r="C16" s="32" t="s">
        <v>28</v>
      </c>
      <c r="D16" s="10">
        <v>1</v>
      </c>
      <c r="E16" s="10">
        <v>2</v>
      </c>
      <c r="F16" s="10">
        <v>54</v>
      </c>
      <c r="G16" s="10">
        <v>51</v>
      </c>
      <c r="H16" s="10">
        <v>10</v>
      </c>
      <c r="I16" s="10">
        <v>16</v>
      </c>
      <c r="J16" s="33" t="s">
        <v>49</v>
      </c>
      <c r="K16" s="10">
        <v>116</v>
      </c>
      <c r="L16" s="10">
        <v>11</v>
      </c>
      <c r="M16" s="10">
        <v>11</v>
      </c>
      <c r="N16" s="10">
        <v>98</v>
      </c>
      <c r="O16" s="10">
        <v>68</v>
      </c>
      <c r="P16" s="10">
        <v>11</v>
      </c>
      <c r="Q16" s="10">
        <v>13</v>
      </c>
      <c r="R16" s="10">
        <v>63</v>
      </c>
      <c r="S16" s="10">
        <v>58</v>
      </c>
      <c r="T16" s="10">
        <v>3</v>
      </c>
      <c r="U16" s="10">
        <v>5</v>
      </c>
      <c r="V16" s="10">
        <v>8</v>
      </c>
      <c r="W16" s="10">
        <v>7</v>
      </c>
      <c r="X16" s="11">
        <v>83</v>
      </c>
      <c r="Y16" s="11">
        <v>633</v>
      </c>
    </row>
    <row r="17" spans="2:25">
      <c r="B17" s="64"/>
      <c r="C17" s="34" t="s">
        <v>29</v>
      </c>
      <c r="D17" s="14">
        <v>7</v>
      </c>
      <c r="E17" s="14">
        <v>14</v>
      </c>
      <c r="F17" s="14">
        <v>104</v>
      </c>
      <c r="G17" s="14">
        <v>110</v>
      </c>
      <c r="H17" s="14">
        <v>27</v>
      </c>
      <c r="I17" s="14">
        <v>69</v>
      </c>
      <c r="J17" s="35">
        <v>252</v>
      </c>
      <c r="K17" s="14">
        <v>283</v>
      </c>
      <c r="L17" s="14">
        <v>62</v>
      </c>
      <c r="M17" s="14">
        <v>59</v>
      </c>
      <c r="N17" s="14">
        <v>228</v>
      </c>
      <c r="O17" s="14">
        <v>200</v>
      </c>
      <c r="P17" s="14">
        <v>55</v>
      </c>
      <c r="Q17" s="14">
        <v>70</v>
      </c>
      <c r="R17" s="14">
        <v>188</v>
      </c>
      <c r="S17" s="14">
        <v>175</v>
      </c>
      <c r="T17" s="14">
        <v>23</v>
      </c>
      <c r="U17" s="14">
        <v>30</v>
      </c>
      <c r="V17" s="14">
        <v>31</v>
      </c>
      <c r="W17" s="14">
        <v>36</v>
      </c>
      <c r="X17" s="14">
        <v>416</v>
      </c>
      <c r="Y17" s="14">
        <v>1607</v>
      </c>
    </row>
    <row r="18" spans="2:25">
      <c r="B18" s="65" t="s">
        <v>30</v>
      </c>
      <c r="C18" s="36" t="s">
        <v>31</v>
      </c>
      <c r="D18" s="17">
        <v>0</v>
      </c>
      <c r="E18" s="17">
        <v>2</v>
      </c>
      <c r="F18" s="17">
        <v>0</v>
      </c>
      <c r="G18" s="17">
        <v>0</v>
      </c>
      <c r="H18" s="17">
        <v>8</v>
      </c>
      <c r="I18" s="17">
        <v>5</v>
      </c>
      <c r="J18" s="37" t="s">
        <v>50</v>
      </c>
      <c r="K18" s="17">
        <v>2</v>
      </c>
      <c r="L18" s="17">
        <v>7</v>
      </c>
      <c r="M18" s="17">
        <v>4</v>
      </c>
      <c r="N18" s="17">
        <v>0</v>
      </c>
      <c r="O18" s="17">
        <v>2</v>
      </c>
      <c r="P18" s="17">
        <v>4</v>
      </c>
      <c r="Q18" s="17">
        <v>1</v>
      </c>
      <c r="R18" s="17">
        <v>1</v>
      </c>
      <c r="S18" s="17">
        <v>0</v>
      </c>
      <c r="T18" s="17">
        <v>0</v>
      </c>
      <c r="U18" s="17">
        <v>1</v>
      </c>
      <c r="V18" s="17">
        <v>0</v>
      </c>
      <c r="W18" s="17">
        <v>2</v>
      </c>
      <c r="X18" s="7">
        <v>32</v>
      </c>
      <c r="Y18" s="7">
        <v>7</v>
      </c>
    </row>
    <row r="19" spans="2:25">
      <c r="B19" s="66"/>
      <c r="C19" s="30" t="s">
        <v>23</v>
      </c>
      <c r="D19" s="6">
        <v>0</v>
      </c>
      <c r="E19" s="6">
        <v>2</v>
      </c>
      <c r="F19" s="6">
        <v>0</v>
      </c>
      <c r="G19" s="6">
        <v>0</v>
      </c>
      <c r="H19" s="6">
        <v>5</v>
      </c>
      <c r="I19" s="6">
        <v>5</v>
      </c>
      <c r="J19" s="31" t="s">
        <v>50</v>
      </c>
      <c r="K19" s="6">
        <v>0</v>
      </c>
      <c r="L19" s="6">
        <v>17</v>
      </c>
      <c r="M19" s="6">
        <v>9</v>
      </c>
      <c r="N19" s="6">
        <v>0</v>
      </c>
      <c r="O19" s="6">
        <v>0</v>
      </c>
      <c r="P19" s="6">
        <v>25</v>
      </c>
      <c r="Q19" s="6">
        <v>12</v>
      </c>
      <c r="R19" s="6">
        <v>1</v>
      </c>
      <c r="S19" s="6">
        <v>0</v>
      </c>
      <c r="T19" s="6">
        <v>4</v>
      </c>
      <c r="U19" s="6">
        <v>4</v>
      </c>
      <c r="V19" s="6">
        <v>2</v>
      </c>
      <c r="W19" s="6">
        <v>1</v>
      </c>
      <c r="X19" s="11">
        <v>83</v>
      </c>
      <c r="Y19" s="11">
        <v>4</v>
      </c>
    </row>
    <row r="20" spans="2:25">
      <c r="B20" s="66"/>
      <c r="C20" s="36" t="s">
        <v>32</v>
      </c>
      <c r="D20" s="17">
        <v>3</v>
      </c>
      <c r="E20" s="17">
        <v>1</v>
      </c>
      <c r="F20" s="17">
        <v>2</v>
      </c>
      <c r="G20" s="17">
        <v>10</v>
      </c>
      <c r="H20" s="17">
        <v>2</v>
      </c>
      <c r="I20" s="17">
        <v>5</v>
      </c>
      <c r="J20" s="37" t="s">
        <v>51</v>
      </c>
      <c r="K20" s="17">
        <v>19</v>
      </c>
      <c r="L20" s="17">
        <v>0</v>
      </c>
      <c r="M20" s="17">
        <v>2</v>
      </c>
      <c r="N20" s="17">
        <v>6</v>
      </c>
      <c r="O20" s="17">
        <v>13</v>
      </c>
      <c r="P20" s="17">
        <v>2</v>
      </c>
      <c r="Q20" s="17">
        <v>6</v>
      </c>
      <c r="R20" s="17">
        <v>4</v>
      </c>
      <c r="S20" s="17">
        <v>10</v>
      </c>
      <c r="T20" s="17">
        <v>0</v>
      </c>
      <c r="U20" s="17">
        <v>2</v>
      </c>
      <c r="V20" s="17">
        <v>1</v>
      </c>
      <c r="W20" s="17">
        <v>7</v>
      </c>
      <c r="X20" s="7">
        <v>23</v>
      </c>
      <c r="Y20" s="7">
        <v>78</v>
      </c>
    </row>
    <row r="21" spans="2:25">
      <c r="B21" s="66"/>
      <c r="C21" s="30" t="s">
        <v>33</v>
      </c>
      <c r="D21" s="6">
        <v>81</v>
      </c>
      <c r="E21" s="6">
        <v>89</v>
      </c>
      <c r="F21" s="6">
        <v>2</v>
      </c>
      <c r="G21" s="6">
        <v>0</v>
      </c>
      <c r="H21" s="6">
        <v>225</v>
      </c>
      <c r="I21" s="6">
        <v>222</v>
      </c>
      <c r="J21" s="31" t="s">
        <v>45</v>
      </c>
      <c r="K21" s="6">
        <v>1</v>
      </c>
      <c r="L21" s="6">
        <v>146</v>
      </c>
      <c r="M21" s="6">
        <v>139</v>
      </c>
      <c r="N21" s="6">
        <v>6</v>
      </c>
      <c r="O21" s="6">
        <v>3</v>
      </c>
      <c r="P21" s="6">
        <v>121</v>
      </c>
      <c r="Q21" s="6">
        <v>111</v>
      </c>
      <c r="R21" s="6">
        <v>6</v>
      </c>
      <c r="S21" s="6">
        <v>6</v>
      </c>
      <c r="T21" s="6">
        <v>23</v>
      </c>
      <c r="U21" s="6">
        <v>20</v>
      </c>
      <c r="V21" s="6">
        <v>4</v>
      </c>
      <c r="W21" s="6">
        <v>4</v>
      </c>
      <c r="X21" s="11">
        <v>1177</v>
      </c>
      <c r="Y21" s="11">
        <v>35</v>
      </c>
    </row>
    <row r="22" spans="2:25">
      <c r="B22" s="67"/>
      <c r="C22" s="38" t="s">
        <v>35</v>
      </c>
      <c r="D22" s="20">
        <v>84</v>
      </c>
      <c r="E22" s="20">
        <v>94</v>
      </c>
      <c r="F22" s="20">
        <v>4</v>
      </c>
      <c r="G22" s="20">
        <v>10</v>
      </c>
      <c r="H22" s="20">
        <v>240</v>
      </c>
      <c r="I22" s="20">
        <v>237</v>
      </c>
      <c r="J22" s="39">
        <v>9</v>
      </c>
      <c r="K22" s="20">
        <v>22</v>
      </c>
      <c r="L22" s="20">
        <v>170</v>
      </c>
      <c r="M22" s="20">
        <v>154</v>
      </c>
      <c r="N22" s="20">
        <v>12</v>
      </c>
      <c r="O22" s="20">
        <v>18</v>
      </c>
      <c r="P22" s="20">
        <v>152</v>
      </c>
      <c r="Q22" s="20">
        <v>130</v>
      </c>
      <c r="R22" s="20">
        <v>12</v>
      </c>
      <c r="S22" s="20">
        <v>16</v>
      </c>
      <c r="T22" s="20">
        <v>27</v>
      </c>
      <c r="U22" s="20">
        <v>27</v>
      </c>
      <c r="V22" s="20">
        <v>7</v>
      </c>
      <c r="W22" s="20">
        <v>14</v>
      </c>
      <c r="X22" s="20">
        <v>1315</v>
      </c>
      <c r="Y22" s="20">
        <v>124</v>
      </c>
    </row>
    <row r="23" spans="2:25" ht="25.5">
      <c r="B23" s="40" t="s">
        <v>3</v>
      </c>
      <c r="C23" s="41" t="s">
        <v>52</v>
      </c>
      <c r="D23" s="24">
        <v>91</v>
      </c>
      <c r="E23" s="24">
        <v>108</v>
      </c>
      <c r="F23" s="24">
        <v>108</v>
      </c>
      <c r="G23" s="24">
        <v>120</v>
      </c>
      <c r="H23" s="42">
        <v>267</v>
      </c>
      <c r="I23" s="42">
        <v>306</v>
      </c>
      <c r="J23" s="24">
        <v>261</v>
      </c>
      <c r="K23" s="24">
        <v>305</v>
      </c>
      <c r="L23" s="24">
        <v>232</v>
      </c>
      <c r="M23" s="24">
        <v>213</v>
      </c>
      <c r="N23" s="24">
        <v>240</v>
      </c>
      <c r="O23" s="24">
        <v>218</v>
      </c>
      <c r="P23" s="24">
        <v>207</v>
      </c>
      <c r="Q23" s="24">
        <v>200</v>
      </c>
      <c r="R23" s="24">
        <v>200</v>
      </c>
      <c r="S23" s="24">
        <v>191</v>
      </c>
      <c r="T23" s="24">
        <v>50</v>
      </c>
      <c r="U23" s="24">
        <v>57</v>
      </c>
      <c r="V23" s="24">
        <v>38</v>
      </c>
      <c r="W23" s="24">
        <v>50</v>
      </c>
      <c r="X23" s="24">
        <v>1731</v>
      </c>
      <c r="Y23" s="24">
        <v>1731</v>
      </c>
    </row>
    <row r="24" spans="2:25" ht="168" customHeight="1"/>
  </sheetData>
  <mergeCells count="25">
    <mergeCell ref="X8:Y8"/>
    <mergeCell ref="B2:Y2"/>
    <mergeCell ref="B3:Y3"/>
    <mergeCell ref="B4:Y4"/>
    <mergeCell ref="B5:Y5"/>
    <mergeCell ref="B6:Y6"/>
    <mergeCell ref="D7:W7"/>
    <mergeCell ref="X7:Y7"/>
    <mergeCell ref="D8:G8"/>
    <mergeCell ref="H8:K8"/>
    <mergeCell ref="L8:O8"/>
    <mergeCell ref="P8:S8"/>
    <mergeCell ref="T8:W8"/>
    <mergeCell ref="B18:B22"/>
    <mergeCell ref="D9:E9"/>
    <mergeCell ref="F9:G9"/>
    <mergeCell ref="H9:I9"/>
    <mergeCell ref="J9:K9"/>
    <mergeCell ref="P9:Q9"/>
    <mergeCell ref="R9:S9"/>
    <mergeCell ref="T9:U9"/>
    <mergeCell ref="V9:W9"/>
    <mergeCell ref="B11:B17"/>
    <mergeCell ref="L9:M9"/>
    <mergeCell ref="N9:O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DC69-DACD-418B-A908-86799A3E2847}">
  <dimension ref="B1:R24"/>
  <sheetViews>
    <sheetView workbookViewId="0">
      <selection activeCell="B5" sqref="B5:Q5"/>
    </sheetView>
  </sheetViews>
  <sheetFormatPr defaultColWidth="8.7109375" defaultRowHeight="15"/>
  <cols>
    <col min="1" max="1" width="1.7109375" style="27" customWidth="1"/>
    <col min="2" max="2" width="23.85546875" style="27" customWidth="1"/>
    <col min="3" max="3" width="48.5703125" style="27" customWidth="1"/>
    <col min="4" max="4" width="16.140625" style="27" customWidth="1"/>
    <col min="5" max="5" width="17.5703125" style="27" customWidth="1"/>
    <col min="6" max="6" width="19.140625" style="27" customWidth="1"/>
    <col min="7" max="7" width="17.28515625" style="27" customWidth="1"/>
    <col min="8" max="8" width="8.140625" style="27" customWidth="1"/>
    <col min="9" max="9" width="8.5703125" style="27" customWidth="1"/>
    <col min="10" max="10" width="8.140625" style="27" customWidth="1"/>
    <col min="11" max="11" width="7.85546875" style="27" customWidth="1"/>
    <col min="12" max="12" width="8.140625" style="27" customWidth="1"/>
    <col min="13" max="13" width="7.5703125" style="27" customWidth="1"/>
    <col min="14" max="14" width="8.140625" style="27" customWidth="1"/>
    <col min="15" max="15" width="7.28515625" style="27" customWidth="1"/>
    <col min="16" max="16" width="8.42578125" style="27" customWidth="1"/>
    <col min="17" max="17" width="7.140625" style="27" customWidth="1"/>
    <col min="18" max="18" width="0" style="27" hidden="1" customWidth="1"/>
    <col min="19" max="19" width="22.5703125" style="27" customWidth="1"/>
    <col min="20" max="16384" width="8.7109375" style="27"/>
  </cols>
  <sheetData>
    <row r="1" spans="2:18" ht="7.5" customHeight="1"/>
    <row r="2" spans="2:18" ht="41.25" customHeight="1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2:18" ht="18" customHeight="1">
      <c r="B3" s="71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2:18" ht="36.75" customHeight="1">
      <c r="B4" s="71" t="s">
        <v>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2:18" ht="23.25" customHeight="1">
      <c r="B5" s="72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2:18" ht="18" customHeight="1">
      <c r="B6" s="73" t="s">
        <v>53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2:18">
      <c r="B7" s="28" t="s">
        <v>3</v>
      </c>
      <c r="C7" s="28" t="s">
        <v>3</v>
      </c>
      <c r="D7" s="43" t="s">
        <v>3</v>
      </c>
      <c r="E7" s="43" t="s">
        <v>3</v>
      </c>
      <c r="F7" s="43" t="s">
        <v>3</v>
      </c>
      <c r="G7" s="43" t="s">
        <v>3</v>
      </c>
      <c r="H7" s="60" t="s">
        <v>12</v>
      </c>
      <c r="I7" s="61"/>
      <c r="J7" s="60" t="s">
        <v>13</v>
      </c>
      <c r="K7" s="61"/>
      <c r="L7" s="60" t="s">
        <v>14</v>
      </c>
      <c r="M7" s="61"/>
      <c r="N7" s="60" t="s">
        <v>15</v>
      </c>
      <c r="O7" s="61"/>
      <c r="P7" s="60" t="s">
        <v>16</v>
      </c>
      <c r="Q7" s="61"/>
    </row>
    <row r="8" spans="2:18" ht="49.5">
      <c r="B8" s="28" t="s">
        <v>10</v>
      </c>
      <c r="C8" s="28" t="s">
        <v>11</v>
      </c>
      <c r="D8" s="44" t="s">
        <v>54</v>
      </c>
      <c r="E8" s="44" t="s">
        <v>55</v>
      </c>
      <c r="F8" s="44" t="s">
        <v>56</v>
      </c>
      <c r="G8" s="44" t="s">
        <v>57</v>
      </c>
      <c r="H8" s="45" t="s">
        <v>17</v>
      </c>
      <c r="I8" s="45" t="s">
        <v>18</v>
      </c>
      <c r="J8" s="45" t="s">
        <v>19</v>
      </c>
      <c r="K8" s="45" t="s">
        <v>18</v>
      </c>
      <c r="L8" s="45" t="s">
        <v>19</v>
      </c>
      <c r="M8" s="45" t="s">
        <v>18</v>
      </c>
      <c r="N8" s="45" t="s">
        <v>17</v>
      </c>
      <c r="O8" s="45" t="s">
        <v>58</v>
      </c>
      <c r="P8" s="45" t="s">
        <v>19</v>
      </c>
      <c r="Q8" s="45" t="s">
        <v>58</v>
      </c>
    </row>
    <row r="9" spans="2:18">
      <c r="B9" s="62" t="s">
        <v>22</v>
      </c>
      <c r="C9" s="30" t="s">
        <v>23</v>
      </c>
      <c r="D9" s="6">
        <v>16561</v>
      </c>
      <c r="E9" s="8">
        <v>5.2596309588084003</v>
      </c>
      <c r="F9" s="6">
        <v>86665565</v>
      </c>
      <c r="G9" s="8">
        <v>6.57202815211161</v>
      </c>
      <c r="H9" s="6">
        <v>388</v>
      </c>
      <c r="I9" s="6">
        <v>678</v>
      </c>
      <c r="J9" s="6">
        <v>961</v>
      </c>
      <c r="K9" s="6">
        <v>1358</v>
      </c>
      <c r="L9" s="6">
        <v>1921</v>
      </c>
      <c r="M9" s="6">
        <v>2073</v>
      </c>
      <c r="N9" s="6">
        <v>3052</v>
      </c>
      <c r="O9" s="6">
        <v>3374</v>
      </c>
      <c r="P9" s="6">
        <v>1190</v>
      </c>
      <c r="Q9" s="6">
        <v>1566</v>
      </c>
    </row>
    <row r="10" spans="2:18">
      <c r="B10" s="63"/>
      <c r="C10" s="32" t="s">
        <v>24</v>
      </c>
      <c r="D10" s="10">
        <v>4060</v>
      </c>
      <c r="E10" s="12">
        <v>1.2894210309016401</v>
      </c>
      <c r="F10" s="10">
        <v>20922292</v>
      </c>
      <c r="G10" s="12">
        <v>1.5865804605404601</v>
      </c>
      <c r="H10" s="10">
        <v>97</v>
      </c>
      <c r="I10" s="10">
        <v>143</v>
      </c>
      <c r="J10" s="10">
        <v>373</v>
      </c>
      <c r="K10" s="10">
        <v>594</v>
      </c>
      <c r="L10" s="10">
        <v>454</v>
      </c>
      <c r="M10" s="10">
        <v>673</v>
      </c>
      <c r="N10" s="10">
        <v>638</v>
      </c>
      <c r="O10" s="10">
        <v>730</v>
      </c>
      <c r="P10" s="10">
        <v>146</v>
      </c>
      <c r="Q10" s="10">
        <v>212</v>
      </c>
    </row>
    <row r="11" spans="2:18">
      <c r="B11" s="63"/>
      <c r="C11" s="30" t="s">
        <v>25</v>
      </c>
      <c r="D11" s="6">
        <v>13945</v>
      </c>
      <c r="E11" s="8">
        <v>4.4288118906215299</v>
      </c>
      <c r="F11" s="6">
        <v>72778566</v>
      </c>
      <c r="G11" s="8">
        <v>5.51894843842895</v>
      </c>
      <c r="H11" s="6">
        <v>283</v>
      </c>
      <c r="I11" s="6">
        <v>444</v>
      </c>
      <c r="J11" s="6">
        <v>958</v>
      </c>
      <c r="K11" s="6">
        <v>998</v>
      </c>
      <c r="L11" s="6">
        <v>1844</v>
      </c>
      <c r="M11" s="6">
        <v>1765</v>
      </c>
      <c r="N11" s="6">
        <v>2673</v>
      </c>
      <c r="O11" s="6">
        <v>2806</v>
      </c>
      <c r="P11" s="6">
        <v>1046</v>
      </c>
      <c r="Q11" s="6">
        <v>1128</v>
      </c>
    </row>
    <row r="12" spans="2:18">
      <c r="B12" s="63"/>
      <c r="C12" s="32" t="s">
        <v>26</v>
      </c>
      <c r="D12" s="10">
        <v>8783</v>
      </c>
      <c r="E12" s="12">
        <v>2.7894051513322999</v>
      </c>
      <c r="F12" s="10">
        <v>42620948</v>
      </c>
      <c r="G12" s="12">
        <v>3.2320342009618801</v>
      </c>
      <c r="H12" s="10">
        <v>212</v>
      </c>
      <c r="I12" s="10">
        <v>375</v>
      </c>
      <c r="J12" s="10">
        <v>802</v>
      </c>
      <c r="K12" s="10">
        <v>1151</v>
      </c>
      <c r="L12" s="10">
        <v>1170</v>
      </c>
      <c r="M12" s="10">
        <v>1525</v>
      </c>
      <c r="N12" s="10">
        <v>1192</v>
      </c>
      <c r="O12" s="10">
        <v>1498</v>
      </c>
      <c r="P12" s="10">
        <v>373</v>
      </c>
      <c r="Q12" s="10">
        <v>485</v>
      </c>
    </row>
    <row r="13" spans="2:18">
      <c r="B13" s="63"/>
      <c r="C13" s="30" t="s">
        <v>27</v>
      </c>
      <c r="D13" s="6">
        <v>10783</v>
      </c>
      <c r="E13" s="8">
        <v>3.4245879251754698</v>
      </c>
      <c r="F13" s="6">
        <v>54684958</v>
      </c>
      <c r="G13" s="8">
        <v>4.1468729070541599</v>
      </c>
      <c r="H13" s="6">
        <v>224</v>
      </c>
      <c r="I13" s="6">
        <v>270</v>
      </c>
      <c r="J13" s="6">
        <v>809</v>
      </c>
      <c r="K13" s="6">
        <v>880</v>
      </c>
      <c r="L13" s="6">
        <v>1671</v>
      </c>
      <c r="M13" s="6">
        <v>1624</v>
      </c>
      <c r="N13" s="6">
        <v>1907</v>
      </c>
      <c r="O13" s="6">
        <v>2070</v>
      </c>
      <c r="P13" s="6">
        <v>640</v>
      </c>
      <c r="Q13" s="6">
        <v>688</v>
      </c>
    </row>
    <row r="14" spans="2:18">
      <c r="B14" s="63"/>
      <c r="C14" s="32" t="s">
        <v>28</v>
      </c>
      <c r="D14" s="10">
        <v>19584</v>
      </c>
      <c r="E14" s="12">
        <v>6.2197097214723502</v>
      </c>
      <c r="F14" s="10">
        <v>90600972</v>
      </c>
      <c r="G14" s="12">
        <v>6.8704581640086904</v>
      </c>
      <c r="H14" s="10">
        <v>872</v>
      </c>
      <c r="I14" s="10">
        <v>1199</v>
      </c>
      <c r="J14" s="10">
        <v>1870</v>
      </c>
      <c r="K14" s="10">
        <v>2347</v>
      </c>
      <c r="L14" s="10">
        <v>2802</v>
      </c>
      <c r="M14" s="10">
        <v>3035</v>
      </c>
      <c r="N14" s="10">
        <v>2856</v>
      </c>
      <c r="O14" s="10">
        <v>2875</v>
      </c>
      <c r="P14" s="10">
        <v>843</v>
      </c>
      <c r="Q14" s="10">
        <v>885</v>
      </c>
    </row>
    <row r="15" spans="2:18">
      <c r="B15" s="64"/>
      <c r="C15" s="34" t="s">
        <v>29</v>
      </c>
      <c r="D15" s="14">
        <v>73716</v>
      </c>
      <c r="E15" s="15">
        <v>23.411566678311701</v>
      </c>
      <c r="F15" s="14">
        <v>368273301</v>
      </c>
      <c r="G15" s="15">
        <v>27.926922323105799</v>
      </c>
      <c r="H15" s="14">
        <v>2076</v>
      </c>
      <c r="I15" s="14">
        <v>3109</v>
      </c>
      <c r="J15" s="14">
        <v>5773</v>
      </c>
      <c r="K15" s="14">
        <v>7328</v>
      </c>
      <c r="L15" s="14">
        <v>9862</v>
      </c>
      <c r="M15" s="14">
        <v>10695</v>
      </c>
      <c r="N15" s="14">
        <v>12318</v>
      </c>
      <c r="O15" s="14">
        <v>13353</v>
      </c>
      <c r="P15" s="14">
        <v>4238</v>
      </c>
      <c r="Q15" s="14">
        <v>4964</v>
      </c>
    </row>
    <row r="16" spans="2:18">
      <c r="B16" s="65" t="s">
        <v>30</v>
      </c>
      <c r="C16" s="36" t="s">
        <v>31</v>
      </c>
      <c r="D16" s="17">
        <v>4518</v>
      </c>
      <c r="E16" s="18">
        <v>1.4348778861117299</v>
      </c>
      <c r="F16" s="17">
        <v>18983137</v>
      </c>
      <c r="G16" s="18">
        <v>1.4395303460998801</v>
      </c>
      <c r="H16" s="17">
        <v>200</v>
      </c>
      <c r="I16" s="17">
        <v>321</v>
      </c>
      <c r="J16" s="17">
        <v>720</v>
      </c>
      <c r="K16" s="17">
        <v>676</v>
      </c>
      <c r="L16" s="17">
        <v>622</v>
      </c>
      <c r="M16" s="17">
        <v>469</v>
      </c>
      <c r="N16" s="17">
        <v>600</v>
      </c>
      <c r="O16" s="17">
        <v>466</v>
      </c>
      <c r="P16" s="17">
        <v>259</v>
      </c>
      <c r="Q16" s="17">
        <v>185</v>
      </c>
    </row>
    <row r="17" spans="2:17">
      <c r="B17" s="66"/>
      <c r="C17" s="30" t="s">
        <v>23</v>
      </c>
      <c r="D17" s="6">
        <v>10997</v>
      </c>
      <c r="E17" s="8">
        <v>3.49255248197669</v>
      </c>
      <c r="F17" s="6">
        <v>47886474</v>
      </c>
      <c r="G17" s="8">
        <v>3.6313298740204401</v>
      </c>
      <c r="H17" s="6">
        <v>158</v>
      </c>
      <c r="I17" s="6">
        <v>221</v>
      </c>
      <c r="J17" s="6">
        <v>689</v>
      </c>
      <c r="K17" s="6">
        <v>574</v>
      </c>
      <c r="L17" s="6">
        <v>1636</v>
      </c>
      <c r="M17" s="6">
        <v>1102</v>
      </c>
      <c r="N17" s="6">
        <v>2507</v>
      </c>
      <c r="O17" s="6">
        <v>1683</v>
      </c>
      <c r="P17" s="6">
        <v>1448</v>
      </c>
      <c r="Q17" s="6">
        <v>979</v>
      </c>
    </row>
    <row r="18" spans="2:17">
      <c r="B18" s="66"/>
      <c r="C18" s="36" t="s">
        <v>32</v>
      </c>
      <c r="D18" s="17">
        <v>3525</v>
      </c>
      <c r="E18" s="18">
        <v>1.1195096388985899</v>
      </c>
      <c r="F18" s="17">
        <v>15517243</v>
      </c>
      <c r="G18" s="18">
        <v>1.17670447125288</v>
      </c>
      <c r="H18" s="17">
        <v>371</v>
      </c>
      <c r="I18" s="17">
        <v>673</v>
      </c>
      <c r="J18" s="17">
        <v>398</v>
      </c>
      <c r="K18" s="17">
        <v>598</v>
      </c>
      <c r="L18" s="17">
        <v>309</v>
      </c>
      <c r="M18" s="17">
        <v>428</v>
      </c>
      <c r="N18" s="17">
        <v>244</v>
      </c>
      <c r="O18" s="17">
        <v>338</v>
      </c>
      <c r="P18" s="17">
        <v>61</v>
      </c>
      <c r="Q18" s="17">
        <v>105</v>
      </c>
    </row>
    <row r="19" spans="2:17">
      <c r="B19" s="66"/>
      <c r="C19" s="30" t="s">
        <v>33</v>
      </c>
      <c r="D19" s="6">
        <v>17689</v>
      </c>
      <c r="E19" s="8">
        <v>5.6178740432559504</v>
      </c>
      <c r="F19" s="6">
        <v>76728835</v>
      </c>
      <c r="G19" s="8">
        <v>5.8185054663721001</v>
      </c>
      <c r="H19" s="6">
        <v>985</v>
      </c>
      <c r="I19" s="6">
        <v>1080</v>
      </c>
      <c r="J19" s="6">
        <v>2109</v>
      </c>
      <c r="K19" s="6">
        <v>1864</v>
      </c>
      <c r="L19" s="6">
        <v>2083</v>
      </c>
      <c r="M19" s="6">
        <v>1784</v>
      </c>
      <c r="N19" s="6">
        <v>2766</v>
      </c>
      <c r="O19" s="6">
        <v>2318</v>
      </c>
      <c r="P19" s="6">
        <v>1440</v>
      </c>
      <c r="Q19" s="6">
        <v>1260</v>
      </c>
    </row>
    <row r="20" spans="2:17">
      <c r="B20" s="66"/>
      <c r="C20" s="36" t="s">
        <v>34</v>
      </c>
      <c r="D20" s="17">
        <v>204425</v>
      </c>
      <c r="E20" s="18">
        <v>64.923619271445403</v>
      </c>
      <c r="F20" s="17">
        <v>791314506</v>
      </c>
      <c r="G20" s="18">
        <v>60.0070075191489</v>
      </c>
      <c r="H20" s="17">
        <v>20488</v>
      </c>
      <c r="I20" s="17">
        <v>19120</v>
      </c>
      <c r="J20" s="17">
        <v>32693</v>
      </c>
      <c r="K20" s="17">
        <v>26005</v>
      </c>
      <c r="L20" s="17">
        <v>28034</v>
      </c>
      <c r="M20" s="17">
        <v>22001</v>
      </c>
      <c r="N20" s="17">
        <v>21867</v>
      </c>
      <c r="O20" s="17">
        <v>18369</v>
      </c>
      <c r="P20" s="17">
        <v>8374</v>
      </c>
      <c r="Q20" s="17">
        <v>7478</v>
      </c>
    </row>
    <row r="21" spans="2:17">
      <c r="B21" s="67"/>
      <c r="C21" s="38" t="s">
        <v>35</v>
      </c>
      <c r="D21" s="20">
        <v>241154</v>
      </c>
      <c r="E21" s="21">
        <v>76.588433321688299</v>
      </c>
      <c r="F21" s="20">
        <v>950430195</v>
      </c>
      <c r="G21" s="21">
        <v>72.073077676894201</v>
      </c>
      <c r="H21" s="20">
        <v>22202</v>
      </c>
      <c r="I21" s="20">
        <v>21415</v>
      </c>
      <c r="J21" s="20">
        <v>36609</v>
      </c>
      <c r="K21" s="20">
        <v>29717</v>
      </c>
      <c r="L21" s="20">
        <v>32684</v>
      </c>
      <c r="M21" s="20">
        <v>25784</v>
      </c>
      <c r="N21" s="20">
        <v>27984</v>
      </c>
      <c r="O21" s="20">
        <v>23174</v>
      </c>
      <c r="P21" s="20">
        <v>11582</v>
      </c>
      <c r="Q21" s="20">
        <v>10007</v>
      </c>
    </row>
    <row r="22" spans="2:17">
      <c r="B22" s="40" t="s">
        <v>3</v>
      </c>
      <c r="C22" s="41" t="s">
        <v>59</v>
      </c>
      <c r="D22" s="24">
        <v>314870</v>
      </c>
      <c r="E22" s="26">
        <v>100</v>
      </c>
      <c r="F22" s="24">
        <v>1318703496</v>
      </c>
      <c r="G22" s="26">
        <v>100</v>
      </c>
      <c r="H22" s="24">
        <v>24278</v>
      </c>
      <c r="I22" s="24">
        <v>24524</v>
      </c>
      <c r="J22" s="24">
        <v>42382</v>
      </c>
      <c r="K22" s="24">
        <v>37045</v>
      </c>
      <c r="L22" s="24">
        <v>42546</v>
      </c>
      <c r="M22" s="24">
        <v>36479</v>
      </c>
      <c r="N22" s="24">
        <v>40302</v>
      </c>
      <c r="O22" s="24">
        <v>36527</v>
      </c>
      <c r="P22" s="24">
        <v>15820</v>
      </c>
      <c r="Q22" s="24">
        <v>14971</v>
      </c>
    </row>
    <row r="23" spans="2:17" ht="0" hidden="1" customHeight="1"/>
    <row r="24" spans="2:17" ht="66.400000000000006" customHeight="1"/>
  </sheetData>
  <mergeCells count="12">
    <mergeCell ref="B9:B15"/>
    <mergeCell ref="B16:B21"/>
    <mergeCell ref="B2:R2"/>
    <mergeCell ref="B3:Q3"/>
    <mergeCell ref="B4:Q4"/>
    <mergeCell ref="B5:Q5"/>
    <mergeCell ref="B6:Q6"/>
    <mergeCell ref="H7:I7"/>
    <mergeCell ref="J7:K7"/>
    <mergeCell ref="L7:M7"/>
    <mergeCell ref="N7:O7"/>
    <mergeCell ref="P7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34C62-CF82-4BC0-832E-8B4CD093ABB4}">
  <dimension ref="B1:H40"/>
  <sheetViews>
    <sheetView tabSelected="1" topLeftCell="A16" workbookViewId="0">
      <selection activeCell="G47" sqref="G47"/>
    </sheetView>
  </sheetViews>
  <sheetFormatPr defaultRowHeight="15"/>
  <cols>
    <col min="1" max="1" width="1.42578125" style="74" customWidth="1"/>
    <col min="2" max="2" width="15.28515625" style="74" customWidth="1"/>
    <col min="3" max="3" width="39" style="74" customWidth="1"/>
    <col min="4" max="4" width="9.5703125" style="74" customWidth="1"/>
    <col min="5" max="5" width="8.85546875" style="74" customWidth="1"/>
    <col min="6" max="6" width="9.5703125" style="74" customWidth="1"/>
    <col min="7" max="7" width="14.7109375" style="74" customWidth="1"/>
    <col min="8" max="8" width="12.28515625" style="74" customWidth="1"/>
    <col min="9" max="9" width="46.42578125" style="74" customWidth="1"/>
    <col min="10" max="16384" width="9.140625" style="74"/>
  </cols>
  <sheetData>
    <row r="1" spans="2:8" ht="33" customHeight="1">
      <c r="B1" s="76" t="s">
        <v>60</v>
      </c>
      <c r="C1" s="75"/>
      <c r="D1" s="75"/>
      <c r="E1" s="75"/>
      <c r="F1" s="75"/>
      <c r="G1" s="75"/>
      <c r="H1" s="75"/>
    </row>
    <row r="2" spans="2:8" ht="18" customHeight="1">
      <c r="B2" s="77" t="s">
        <v>3</v>
      </c>
      <c r="C2" s="75"/>
      <c r="D2" s="75"/>
      <c r="E2" s="75"/>
      <c r="F2" s="75"/>
      <c r="G2" s="75"/>
      <c r="H2" s="75"/>
    </row>
    <row r="3" spans="2:8" ht="18" customHeight="1">
      <c r="B3" s="78" t="s">
        <v>65</v>
      </c>
      <c r="C3" s="75"/>
      <c r="D3" s="75"/>
      <c r="E3" s="75"/>
      <c r="F3" s="75"/>
      <c r="G3" s="75"/>
      <c r="H3" s="75"/>
    </row>
    <row r="4" spans="2:8">
      <c r="B4" s="79" t="s">
        <v>10</v>
      </c>
      <c r="C4" s="80" t="s">
        <v>11</v>
      </c>
      <c r="D4" s="80" t="s">
        <v>61</v>
      </c>
      <c r="E4" s="80" t="s">
        <v>54</v>
      </c>
      <c r="F4" s="80" t="s">
        <v>6</v>
      </c>
      <c r="G4" s="80" t="s">
        <v>62</v>
      </c>
      <c r="H4" s="79" t="s">
        <v>63</v>
      </c>
    </row>
    <row r="5" spans="2:8">
      <c r="B5" s="81" t="s">
        <v>3</v>
      </c>
      <c r="C5" s="82" t="s">
        <v>3</v>
      </c>
      <c r="D5" s="82" t="s">
        <v>3</v>
      </c>
      <c r="E5" s="82" t="s">
        <v>3</v>
      </c>
      <c r="F5" s="83" t="s">
        <v>20</v>
      </c>
      <c r="G5" s="84" t="s">
        <v>21</v>
      </c>
      <c r="H5" s="84" t="s">
        <v>20</v>
      </c>
    </row>
    <row r="6" spans="2:8">
      <c r="B6" s="85" t="s">
        <v>22</v>
      </c>
      <c r="C6" s="86" t="s">
        <v>23</v>
      </c>
      <c r="D6" s="87">
        <v>1</v>
      </c>
      <c r="E6" s="87">
        <v>2609</v>
      </c>
      <c r="F6" s="88">
        <v>0.82741866940675801</v>
      </c>
      <c r="G6" s="87">
        <v>11448264</v>
      </c>
      <c r="H6" s="88">
        <v>0.86814541970396097</v>
      </c>
    </row>
    <row r="7" spans="2:8">
      <c r="B7" s="89"/>
      <c r="C7" s="90" t="s">
        <v>24</v>
      </c>
      <c r="D7" s="91">
        <v>1</v>
      </c>
      <c r="E7" s="91">
        <v>888</v>
      </c>
      <c r="F7" s="92">
        <v>0.28162045934580299</v>
      </c>
      <c r="G7" s="91">
        <v>4482541</v>
      </c>
      <c r="H7" s="92">
        <v>0.33992030912155902</v>
      </c>
    </row>
    <row r="8" spans="2:8">
      <c r="B8" s="89"/>
      <c r="C8" s="86" t="s">
        <v>25</v>
      </c>
      <c r="D8" s="87">
        <v>1</v>
      </c>
      <c r="E8" s="87">
        <v>1991</v>
      </c>
      <c r="F8" s="88">
        <v>0.63142605242961103</v>
      </c>
      <c r="G8" s="87">
        <v>9924717</v>
      </c>
      <c r="H8" s="88">
        <v>0.75261171522669601</v>
      </c>
    </row>
    <row r="9" spans="2:8">
      <c r="B9" s="89"/>
      <c r="C9" s="90" t="s">
        <v>26</v>
      </c>
      <c r="D9" s="91">
        <v>1</v>
      </c>
      <c r="E9" s="91">
        <v>1829</v>
      </c>
      <c r="F9" s="92">
        <v>0.58004934700841704</v>
      </c>
      <c r="G9" s="91">
        <v>8635991</v>
      </c>
      <c r="H9" s="92">
        <v>0.65488497044221095</v>
      </c>
    </row>
    <row r="10" spans="2:8">
      <c r="B10" s="89"/>
      <c r="C10" s="86" t="s">
        <v>27</v>
      </c>
      <c r="D10" s="87">
        <v>1</v>
      </c>
      <c r="E10" s="87">
        <v>1583</v>
      </c>
      <c r="F10" s="88">
        <v>0.50203286840586303</v>
      </c>
      <c r="G10" s="87">
        <v>7325313</v>
      </c>
      <c r="H10" s="88">
        <v>0.55549356032040098</v>
      </c>
    </row>
    <row r="11" spans="2:8">
      <c r="B11" s="89"/>
      <c r="C11" s="90" t="s">
        <v>28</v>
      </c>
      <c r="D11" s="91">
        <v>1</v>
      </c>
      <c r="E11" s="91">
        <v>4909</v>
      </c>
      <c r="F11" s="92">
        <v>1.55684103032494</v>
      </c>
      <c r="G11" s="91">
        <v>21249056</v>
      </c>
      <c r="H11" s="92">
        <v>1.6113596471423901</v>
      </c>
    </row>
    <row r="12" spans="2:8">
      <c r="B12" s="89"/>
      <c r="C12" s="93" t="s">
        <v>29</v>
      </c>
      <c r="D12" s="94" t="s">
        <v>3</v>
      </c>
      <c r="E12" s="95">
        <f>SUM(E6:E11)</f>
        <v>13809</v>
      </c>
      <c r="F12" s="96">
        <f>SUM(F6:F11)</f>
        <v>4.3793884269213921</v>
      </c>
      <c r="G12" s="95">
        <f>SUM(G6:G11)</f>
        <v>63065882</v>
      </c>
      <c r="H12" s="96">
        <f>SUM(H6:H11)</f>
        <v>4.7824156219572185</v>
      </c>
    </row>
    <row r="13" spans="2:8" ht="25.5">
      <c r="B13" s="97" t="s">
        <v>30</v>
      </c>
      <c r="C13" s="98" t="s">
        <v>31</v>
      </c>
      <c r="D13" s="99">
        <v>1</v>
      </c>
      <c r="E13" s="99">
        <v>1451</v>
      </c>
      <c r="F13" s="100">
        <v>0.46017036769229802</v>
      </c>
      <c r="G13" s="99">
        <v>6089224</v>
      </c>
      <c r="H13" s="100">
        <v>0.46175838757312299</v>
      </c>
    </row>
    <row r="14" spans="2:8">
      <c r="B14" s="101"/>
      <c r="C14" s="102" t="s">
        <v>23</v>
      </c>
      <c r="D14" s="103">
        <v>1</v>
      </c>
      <c r="E14" s="103">
        <v>1082</v>
      </c>
      <c r="F14" s="104">
        <v>0.34314564978846801</v>
      </c>
      <c r="G14" s="103">
        <v>4158683</v>
      </c>
      <c r="H14" s="104">
        <v>0.31536149048019202</v>
      </c>
    </row>
    <row r="15" spans="2:8">
      <c r="B15" s="101"/>
      <c r="C15" s="98" t="s">
        <v>33</v>
      </c>
      <c r="D15" s="99">
        <v>1</v>
      </c>
      <c r="E15" s="99">
        <v>4703</v>
      </c>
      <c r="F15" s="100">
        <v>1.49151015799923</v>
      </c>
      <c r="G15" s="99">
        <v>17743766</v>
      </c>
      <c r="H15" s="100">
        <v>1.34554629253823</v>
      </c>
    </row>
    <row r="16" spans="2:8" ht="25.5">
      <c r="B16" s="101"/>
      <c r="C16" s="90" t="s">
        <v>34</v>
      </c>
      <c r="D16" s="91">
        <v>1</v>
      </c>
      <c r="E16" s="91">
        <v>78611</v>
      </c>
      <c r="F16" s="92">
        <v>24.930704875712799</v>
      </c>
      <c r="G16" s="91">
        <v>279460507</v>
      </c>
      <c r="H16" s="92">
        <v>21.192065376916201</v>
      </c>
    </row>
    <row r="17" spans="2:8">
      <c r="B17" s="101"/>
      <c r="C17" s="98" t="s">
        <v>32</v>
      </c>
      <c r="D17" s="99">
        <v>1</v>
      </c>
      <c r="E17" s="99">
        <v>1730</v>
      </c>
      <c r="F17" s="100">
        <v>0.54865247147324303</v>
      </c>
      <c r="G17" s="99">
        <v>6528003</v>
      </c>
      <c r="H17" s="100">
        <v>0.495031902152476</v>
      </c>
    </row>
    <row r="18" spans="2:8">
      <c r="B18" s="101"/>
      <c r="C18" s="105" t="s">
        <v>35</v>
      </c>
      <c r="D18" s="106" t="s">
        <v>3</v>
      </c>
      <c r="E18" s="107">
        <f>SUM(E13:E17)</f>
        <v>87577</v>
      </c>
      <c r="F18" s="108">
        <f>SUM(F13:F17)</f>
        <v>27.774183522666039</v>
      </c>
      <c r="G18" s="107">
        <f>SUM(G13:G17)</f>
        <v>313980183</v>
      </c>
      <c r="H18" s="108">
        <f>SUM(H13:H17)</f>
        <v>23.809763449660224</v>
      </c>
    </row>
    <row r="19" spans="2:8">
      <c r="B19" s="109" t="s">
        <v>3</v>
      </c>
      <c r="C19" s="110" t="s">
        <v>64</v>
      </c>
      <c r="D19" s="111" t="s">
        <v>3</v>
      </c>
      <c r="E19" s="112">
        <f>E12+E18</f>
        <v>101386</v>
      </c>
      <c r="F19" s="113">
        <f t="shared" ref="F19:G19" si="0">F12+F18</f>
        <v>32.15357194958743</v>
      </c>
      <c r="G19" s="112">
        <f t="shared" si="0"/>
        <v>377046065</v>
      </c>
      <c r="H19" s="113">
        <f>H12+H18</f>
        <v>28.592179071617444</v>
      </c>
    </row>
    <row r="24" spans="2:8">
      <c r="B24" s="78" t="s">
        <v>66</v>
      </c>
      <c r="C24" s="75"/>
      <c r="D24" s="75"/>
      <c r="E24" s="75"/>
      <c r="F24" s="75"/>
      <c r="G24" s="75"/>
      <c r="H24" s="75"/>
    </row>
    <row r="25" spans="2:8">
      <c r="B25" s="79" t="s">
        <v>10</v>
      </c>
      <c r="C25" s="80" t="s">
        <v>11</v>
      </c>
      <c r="D25" s="80" t="s">
        <v>61</v>
      </c>
      <c r="E25" s="80" t="s">
        <v>54</v>
      </c>
      <c r="F25" s="80" t="s">
        <v>6</v>
      </c>
      <c r="G25" s="80" t="s">
        <v>62</v>
      </c>
      <c r="H25" s="79" t="s">
        <v>63</v>
      </c>
    </row>
    <row r="26" spans="2:8">
      <c r="B26" s="81" t="s">
        <v>3</v>
      </c>
      <c r="C26" s="82" t="s">
        <v>3</v>
      </c>
      <c r="D26" s="82" t="s">
        <v>3</v>
      </c>
      <c r="E26" s="82" t="s">
        <v>3</v>
      </c>
      <c r="F26" s="83" t="s">
        <v>20</v>
      </c>
      <c r="G26" s="84" t="s">
        <v>21</v>
      </c>
      <c r="H26" s="84" t="s">
        <v>20</v>
      </c>
    </row>
    <row r="27" spans="2:8">
      <c r="B27" s="85" t="s">
        <v>22</v>
      </c>
      <c r="C27" s="114" t="s">
        <v>23</v>
      </c>
      <c r="D27" s="115">
        <v>2</v>
      </c>
      <c r="E27" s="115">
        <v>13992</v>
      </c>
      <c r="F27" s="116">
        <v>4.4374250756379299</v>
      </c>
      <c r="G27" s="115">
        <v>75217301</v>
      </c>
      <c r="H27" s="116">
        <v>5.7038827324076502</v>
      </c>
    </row>
    <row r="28" spans="2:8">
      <c r="B28" s="89"/>
      <c r="C28" s="102" t="s">
        <v>24</v>
      </c>
      <c r="D28" s="103">
        <v>2</v>
      </c>
      <c r="E28" s="103">
        <v>3181</v>
      </c>
      <c r="F28" s="104">
        <v>1.0088228391655401</v>
      </c>
      <c r="G28" s="103">
        <v>16439751</v>
      </c>
      <c r="H28" s="104">
        <v>1.24666015141891</v>
      </c>
    </row>
    <row r="29" spans="2:8">
      <c r="B29" s="89"/>
      <c r="C29" s="114" t="s">
        <v>25</v>
      </c>
      <c r="D29" s="115">
        <v>2</v>
      </c>
      <c r="E29" s="115">
        <v>12001</v>
      </c>
      <c r="F29" s="116">
        <v>3.8059990232083201</v>
      </c>
      <c r="G29" s="115">
        <v>62853849</v>
      </c>
      <c r="H29" s="116">
        <v>4.7663367232022598</v>
      </c>
    </row>
    <row r="30" spans="2:8">
      <c r="B30" s="89"/>
      <c r="C30" s="102" t="s">
        <v>26</v>
      </c>
      <c r="D30" s="103">
        <v>2</v>
      </c>
      <c r="E30" s="103">
        <v>6973</v>
      </c>
      <c r="F30" s="104">
        <v>2.2114183142097801</v>
      </c>
      <c r="G30" s="103">
        <v>33984957</v>
      </c>
      <c r="H30" s="104">
        <v>2.5771492305196699</v>
      </c>
    </row>
    <row r="31" spans="2:8" ht="0" hidden="1" customHeight="1">
      <c r="B31" s="89"/>
      <c r="C31" s="114" t="s">
        <v>27</v>
      </c>
      <c r="D31" s="115">
        <v>2</v>
      </c>
      <c r="E31" s="115">
        <v>9230</v>
      </c>
      <c r="F31" s="116">
        <v>2.9272036483803601</v>
      </c>
      <c r="G31" s="115">
        <v>47359645</v>
      </c>
      <c r="H31" s="116">
        <v>3.5913793467337598</v>
      </c>
    </row>
    <row r="32" spans="2:8" ht="17.649999999999999" customHeight="1">
      <c r="B32" s="89"/>
      <c r="C32" s="102" t="s">
        <v>28</v>
      </c>
      <c r="D32" s="103">
        <v>2</v>
      </c>
      <c r="E32" s="103">
        <v>14706</v>
      </c>
      <c r="F32" s="104">
        <v>4.6638631476794901</v>
      </c>
      <c r="G32" s="103">
        <v>69351916</v>
      </c>
      <c r="H32" s="104">
        <v>5.2590985168662998</v>
      </c>
    </row>
    <row r="33" spans="2:8">
      <c r="B33" s="89"/>
      <c r="C33" s="93" t="s">
        <v>29</v>
      </c>
      <c r="D33" s="94" t="s">
        <v>3</v>
      </c>
      <c r="E33" s="95">
        <f>SUM(E27:E32)</f>
        <v>60083</v>
      </c>
      <c r="F33" s="96">
        <f>SUM(F27:F32)</f>
        <v>19.054732048281419</v>
      </c>
      <c r="G33" s="95">
        <f>SUM(G27:G32)</f>
        <v>305207419</v>
      </c>
      <c r="H33" s="96">
        <f>SUM(H27:H32)</f>
        <v>23.144506701148547</v>
      </c>
    </row>
    <row r="34" spans="2:8" ht="25.5">
      <c r="B34" s="97" t="s">
        <v>30</v>
      </c>
      <c r="C34" s="117" t="s">
        <v>31</v>
      </c>
      <c r="D34" s="118">
        <v>2</v>
      </c>
      <c r="E34" s="118">
        <v>3071</v>
      </c>
      <c r="F34" s="119">
        <v>0.97393742190423604</v>
      </c>
      <c r="G34" s="118">
        <v>12893913</v>
      </c>
      <c r="H34" s="119">
        <v>0.97777195852675602</v>
      </c>
    </row>
    <row r="35" spans="2:8">
      <c r="B35" s="101"/>
      <c r="C35" s="90" t="s">
        <v>23</v>
      </c>
      <c r="D35" s="91">
        <v>2</v>
      </c>
      <c r="E35" s="91">
        <v>9944</v>
      </c>
      <c r="F35" s="92">
        <v>3.1536417204219198</v>
      </c>
      <c r="G35" s="91">
        <v>43727791</v>
      </c>
      <c r="H35" s="92">
        <v>3.31596838354025</v>
      </c>
    </row>
    <row r="36" spans="2:8">
      <c r="B36" s="101"/>
      <c r="C36" s="98" t="s">
        <v>33</v>
      </c>
      <c r="D36" s="99">
        <v>2</v>
      </c>
      <c r="E36" s="99">
        <v>13009</v>
      </c>
      <c r="F36" s="100">
        <v>4.1256763013846296</v>
      </c>
      <c r="G36" s="99">
        <v>58985069</v>
      </c>
      <c r="H36" s="100">
        <v>4.4729591738338703</v>
      </c>
    </row>
    <row r="37" spans="2:8" ht="25.5">
      <c r="B37" s="101"/>
      <c r="C37" s="90" t="s">
        <v>34</v>
      </c>
      <c r="D37" s="91">
        <v>2</v>
      </c>
      <c r="E37" s="91">
        <v>126025</v>
      </c>
      <c r="F37" s="92">
        <v>39.967588275962697</v>
      </c>
      <c r="G37" s="91">
        <v>511853999</v>
      </c>
      <c r="H37" s="92">
        <v>38.814942142232702</v>
      </c>
    </row>
    <row r="38" spans="2:8">
      <c r="B38" s="101"/>
      <c r="C38" s="90" t="s">
        <v>32</v>
      </c>
      <c r="D38" s="91">
        <v>2</v>
      </c>
      <c r="E38" s="91">
        <v>1800</v>
      </c>
      <c r="F38" s="92">
        <v>0.57085228245770903</v>
      </c>
      <c r="G38" s="91">
        <v>8989240</v>
      </c>
      <c r="H38" s="92">
        <v>0.68167256910040097</v>
      </c>
    </row>
    <row r="39" spans="2:8">
      <c r="B39" s="101"/>
      <c r="C39" s="105" t="s">
        <v>35</v>
      </c>
      <c r="D39" s="106" t="s">
        <v>3</v>
      </c>
      <c r="E39" s="107">
        <f>SUM(E34:E38)</f>
        <v>153849</v>
      </c>
      <c r="F39" s="108">
        <f>SUM(F34:F38)</f>
        <v>48.791696002131189</v>
      </c>
      <c r="G39" s="107">
        <f>SUM(G34:G38)</f>
        <v>636450012</v>
      </c>
      <c r="H39" s="108">
        <f>SUM(H34:H38)</f>
        <v>48.263314227233977</v>
      </c>
    </row>
    <row r="40" spans="2:8">
      <c r="B40" s="109" t="s">
        <v>3</v>
      </c>
      <c r="C40" s="110" t="s">
        <v>64</v>
      </c>
      <c r="D40" s="111" t="s">
        <v>3</v>
      </c>
      <c r="E40" s="112">
        <f>E33+E39</f>
        <v>213932</v>
      </c>
      <c r="F40" s="113">
        <f t="shared" ref="F40:G40" si="1">F33+F39</f>
        <v>67.846428050412612</v>
      </c>
      <c r="G40" s="112">
        <f t="shared" si="1"/>
        <v>941657431</v>
      </c>
      <c r="H40" s="113">
        <f>H33+H39</f>
        <v>71.40782092838252</v>
      </c>
    </row>
  </sheetData>
  <mergeCells count="4">
    <mergeCell ref="B1:H1"/>
    <mergeCell ref="B2:H2"/>
    <mergeCell ref="B3:H3"/>
    <mergeCell ref="B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Nyanställda</vt:lpstr>
      <vt:lpstr>Omval</vt:lpstr>
      <vt:lpstr>Antal val med inbetalda belopp</vt:lpstr>
      <vt:lpstr>Antal med inbetalda belopp per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Jansson</dc:creator>
  <cp:lastModifiedBy>Håkan Jansson</cp:lastModifiedBy>
  <dcterms:created xsi:type="dcterms:W3CDTF">2025-07-02T11:20:20Z</dcterms:created>
  <dcterms:modified xsi:type="dcterms:W3CDTF">2025-07-02T12:58:13Z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