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8001\1slask\2025-04\"/>
    </mc:Choice>
  </mc:AlternateContent>
  <xr:revisionPtr revIDLastSave="0" documentId="13_ncr:1_{50B8E6D2-CF84-450A-A382-A60099647E8A}" xr6:coauthVersionLast="47" xr6:coauthVersionMax="47" xr10:uidLastSave="{00000000-0000-0000-0000-000000000000}"/>
  <bookViews>
    <workbookView xWindow="31185" yWindow="3540" windowWidth="21600" windowHeight="11295" activeTab="3" xr2:uid="{00000000-000D-0000-FFFF-FFFF00000000}"/>
  </bookViews>
  <sheets>
    <sheet name="Nyanställda" sheetId="1" r:id="rId1"/>
    <sheet name="Omval" sheetId="2" r:id="rId2"/>
    <sheet name="Antal val med inbetalda belopp" sheetId="3" r:id="rId3"/>
    <sheet name="Antal med inbetalda belopp per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4" l="1"/>
  <c r="G37" i="4"/>
  <c r="F37" i="4"/>
  <c r="E37" i="4"/>
  <c r="D37" i="4"/>
  <c r="G31" i="4"/>
  <c r="F31" i="4"/>
  <c r="E31" i="4"/>
  <c r="E38" i="4" s="1"/>
  <c r="D31" i="4"/>
  <c r="D38" i="4" s="1"/>
  <c r="G18" i="4"/>
  <c r="F18" i="4"/>
  <c r="E18" i="4"/>
  <c r="D18" i="4"/>
  <c r="G12" i="4"/>
  <c r="G19" i="4" s="1"/>
  <c r="F12" i="4"/>
  <c r="F19" i="4" s="1"/>
  <c r="E12" i="4"/>
  <c r="E19" i="4" s="1"/>
  <c r="D12" i="4"/>
  <c r="D19" i="4" s="1"/>
</calcChain>
</file>

<file path=xl/sharedStrings.xml><?xml version="1.0" encoding="utf-8"?>
<sst xmlns="http://schemas.openxmlformats.org/spreadsheetml/2006/main" count="256" uniqueCount="68">
  <si>
    <t>Statistik för valet av den valbara delen i PA 16</t>
  </si>
  <si>
    <r>
      <rPr>
        <sz val="16"/>
        <color rgb="FF000000"/>
        <rFont val="Arial"/>
      </rPr>
      <t xml:space="preserve">Period: </t>
    </r>
    <r>
      <rPr>
        <sz val="16"/>
        <color rgb="FF000000"/>
        <rFont val="Arial"/>
      </rPr>
      <t>1 januari 2025–31 mars 2025</t>
    </r>
  </si>
  <si>
    <t>Antal gjorda val av nyanställd</t>
  </si>
  <si>
    <t/>
  </si>
  <si>
    <t>Antal val fördelat på åldersgrupp</t>
  </si>
  <si>
    <t>Totalt antal val</t>
  </si>
  <si>
    <t>Andel val</t>
  </si>
  <si>
    <t>Antal val med återbetalningsskydd</t>
  </si>
  <si>
    <t xml:space="preserve">Totalt inbetalda belopp </t>
  </si>
  <si>
    <t>Andel totalt inbetalda belopp</t>
  </si>
  <si>
    <t>Sparform</t>
  </si>
  <si>
    <t>Försäkringsgivare</t>
  </si>
  <si>
    <t>-30 år</t>
  </si>
  <si>
    <t>31-40 år</t>
  </si>
  <si>
    <t>41-50 år</t>
  </si>
  <si>
    <t>51-60 år</t>
  </si>
  <si>
    <t>61- år</t>
  </si>
  <si>
    <t>Kvinna</t>
  </si>
  <si>
    <t>Man</t>
  </si>
  <si>
    <t xml:space="preserve">Kvinna </t>
  </si>
  <si>
    <t>Procent (%)</t>
  </si>
  <si>
    <t>Kronor</t>
  </si>
  <si>
    <t>Fondförsäkring</t>
  </si>
  <si>
    <t>AMF</t>
  </si>
  <si>
    <t>Futur</t>
  </si>
  <si>
    <t>Handelsbanken</t>
  </si>
  <si>
    <t>Länsförsäkringar</t>
  </si>
  <si>
    <t>SEB</t>
  </si>
  <si>
    <t>Swedbank</t>
  </si>
  <si>
    <t>Totalt fondförsäkring</t>
  </si>
  <si>
    <t>Traditionell försäkring</t>
  </si>
  <si>
    <t>Alecta</t>
  </si>
  <si>
    <t>Kåpan Tjänstepension Aktieval</t>
  </si>
  <si>
    <t>Kåpan Tjänstepension Valbar</t>
  </si>
  <si>
    <t>Kåpan Tjänstepension Valbar (passivt val)</t>
  </si>
  <si>
    <t>Totalt traditionell försäkring</t>
  </si>
  <si>
    <r>
      <rPr>
        <b/>
        <sz val="10"/>
        <color rgb="FF000000"/>
        <rFont val="Arial"/>
      </rPr>
      <t xml:space="preserve">Totalt traditionell försäkring
</t>
    </r>
    <r>
      <rPr>
        <b/>
        <sz val="10"/>
        <color rgb="FF000000"/>
        <rFont val="Arial"/>
      </rPr>
      <t>och fondförsäkring</t>
    </r>
  </si>
  <si>
    <t>Antal personer som gjort ett omval fördelat på försäkringsgivare och åldersgrupp</t>
  </si>
  <si>
    <t>Antal omval per åldersgrupp</t>
  </si>
  <si>
    <t>Totalt antal omval</t>
  </si>
  <si>
    <t xml:space="preserve">
</t>
  </si>
  <si>
    <t>Från</t>
  </si>
  <si>
    <t>Till</t>
  </si>
  <si>
    <t xml:space="preserve">Från </t>
  </si>
  <si>
    <t xml:space="preserve">   37</t>
  </si>
  <si>
    <t xml:space="preserve">   6</t>
  </si>
  <si>
    <t xml:space="preserve">   31</t>
  </si>
  <si>
    <t xml:space="preserve">   54</t>
  </si>
  <si>
    <t xml:space="preserve">   41</t>
  </si>
  <si>
    <t xml:space="preserve">   152</t>
  </si>
  <si>
    <t xml:space="preserve">   3</t>
  </si>
  <si>
    <t xml:space="preserve">   1</t>
  </si>
  <si>
    <t xml:space="preserve">   23</t>
  </si>
  <si>
    <t xml:space="preserve">   8</t>
  </si>
  <si>
    <t>Totalt både traditionell försäkring och fondförsäkring</t>
  </si>
  <si>
    <t>Antal val med inbetalda belopp</t>
  </si>
  <si>
    <t xml:space="preserve">Antal val </t>
  </si>
  <si>
    <r>
      <rPr>
        <sz val="10"/>
        <color rgb="FF000000"/>
        <rFont val="Tahoma"/>
      </rPr>
      <t xml:space="preserve">Andel val
</t>
    </r>
    <r>
      <rPr>
        <sz val="8"/>
        <color rgb="FF000000"/>
        <rFont val="Tahoma"/>
      </rPr>
      <t>Procent (%)l</t>
    </r>
  </si>
  <si>
    <r>
      <rPr>
        <sz val="10"/>
        <color rgb="FF000000"/>
        <rFont val="Tahoma"/>
      </rPr>
      <t xml:space="preserve">Belopp 
</t>
    </r>
    <r>
      <rPr>
        <sz val="8"/>
        <color rgb="FF000000"/>
        <rFont val="Arial"/>
      </rPr>
      <t>Kronor</t>
    </r>
  </si>
  <si>
    <r>
      <rPr>
        <sz val="10"/>
        <color rgb="FF000000"/>
        <rFont val="Tahoma"/>
      </rPr>
      <t xml:space="preserve">Andel belopp
</t>
    </r>
    <r>
      <rPr>
        <sz val="8"/>
        <color rgb="FF000000"/>
        <rFont val="Tahoma"/>
      </rPr>
      <t>Procent (%)</t>
    </r>
  </si>
  <si>
    <t xml:space="preserve">Man </t>
  </si>
  <si>
    <t>Totalt traditionell försäkring och fondförsäkring</t>
  </si>
  <si>
    <t>Antal val med inbetalda belopp avdelning 1</t>
  </si>
  <si>
    <t>Avdelning</t>
  </si>
  <si>
    <t>Belopp</t>
  </si>
  <si>
    <t>Andel belopp</t>
  </si>
  <si>
    <t>Totalt</t>
  </si>
  <si>
    <t>Antal val med inbetalda belopp avdelning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</si>
</sst>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D]#,##0;\-#,##0"/>
    <numFmt numFmtId="165" formatCode="[$-1041D]0.00"/>
    <numFmt numFmtId="166" formatCode="[$-1041D]#,##0.00;\(#,##0.00\)"/>
    <numFmt numFmtId="167" formatCode="#,##0.00_ ;\-#,##0.00\ 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sz val="16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name val="Calibri"/>
    </font>
    <font>
      <sz val="10"/>
      <color rgb="FF000000"/>
      <name val="Tahoma"/>
    </font>
    <font>
      <sz val="8"/>
      <color rgb="FF000000"/>
      <name val="Tahoma"/>
    </font>
    <font>
      <b/>
      <sz val="12"/>
      <color rgb="FF000000"/>
      <name val="Arial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4EB7E9"/>
        <bgColor rgb="FF4EB7E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BF0FB"/>
        <bgColor rgb="FFDBF0FB"/>
      </patternFill>
    </fill>
    <fill>
      <patternFill patternType="solid">
        <fgColor rgb="FFD9D9D9"/>
        <bgColor rgb="FFD9D9D9"/>
      </patternFill>
    </fill>
    <fill>
      <patternFill patternType="solid">
        <fgColor rgb="FFB7E2F7"/>
        <bgColor rgb="FFB7E2F7"/>
      </patternFill>
    </fill>
    <fill>
      <patternFill patternType="solid">
        <fgColor rgb="FFF3AB30"/>
        <bgColor rgb="FFF3AB30"/>
      </patternFill>
    </fill>
    <fill>
      <patternFill patternType="solid">
        <fgColor rgb="FFFDEED5"/>
        <bgColor rgb="FFFDEED5"/>
      </patternFill>
    </fill>
    <fill>
      <patternFill patternType="solid">
        <fgColor rgb="FFFADCAB"/>
        <bgColor rgb="FFFADCAB"/>
      </patternFill>
    </fill>
    <fill>
      <patternFill patternType="solid">
        <fgColor rgb="FFF2F2F2"/>
        <bgColor rgb="FFF2F2F2"/>
      </patternFill>
    </fill>
    <fill>
      <patternFill patternType="solid">
        <fgColor rgb="FFD3D3D3"/>
        <bgColor rgb="FFD3D3D3"/>
      </patternFill>
    </fill>
    <fill>
      <patternFill patternType="solid">
        <fgColor rgb="FFDBF0FB"/>
        <bgColor rgb="FFFFFFFF"/>
      </patternFill>
    </fill>
    <fill>
      <patternFill patternType="solid">
        <fgColor rgb="FFFDEED5"/>
        <bgColor rgb="FFFFFFFF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07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0" fontId="6" fillId="2" borderId="1" xfId="0" applyNumberFormat="1" applyFont="1" applyFill="1" applyBorder="1" applyAlignment="1">
      <alignment horizontal="right" vertical="top" wrapText="1" readingOrder="1"/>
    </xf>
    <xf numFmtId="0" fontId="7" fillId="4" borderId="4" xfId="0" applyNumberFormat="1" applyFont="1" applyFill="1" applyBorder="1" applyAlignment="1">
      <alignment vertical="top" wrapText="1" readingOrder="1"/>
    </xf>
    <xf numFmtId="164" fontId="8" fillId="4" borderId="4" xfId="0" applyNumberFormat="1" applyFont="1" applyFill="1" applyBorder="1" applyAlignment="1">
      <alignment horizontal="right" vertical="top" wrapText="1" readingOrder="1"/>
    </xf>
    <xf numFmtId="164" fontId="8" fillId="5" borderId="4" xfId="0" applyNumberFormat="1" applyFont="1" applyFill="1" applyBorder="1" applyAlignment="1">
      <alignment horizontal="right" vertical="top" wrapText="1" readingOrder="1"/>
    </xf>
    <xf numFmtId="165" fontId="8" fillId="4" borderId="4" xfId="0" applyNumberFormat="1" applyFont="1" applyFill="1" applyBorder="1" applyAlignment="1">
      <alignment horizontal="right" vertical="top" wrapText="1" readingOrder="1"/>
    </xf>
    <xf numFmtId="0" fontId="7" fillId="6" borderId="4" xfId="0" applyNumberFormat="1" applyFont="1" applyFill="1" applyBorder="1" applyAlignment="1">
      <alignment vertical="top" wrapText="1" readingOrder="1"/>
    </xf>
    <xf numFmtId="164" fontId="8" fillId="6" borderId="4" xfId="0" applyNumberFormat="1" applyFont="1" applyFill="1" applyBorder="1" applyAlignment="1">
      <alignment horizontal="right" vertical="top" wrapText="1" readingOrder="1"/>
    </xf>
    <xf numFmtId="164" fontId="8" fillId="7" borderId="4" xfId="0" applyNumberFormat="1" applyFont="1" applyFill="1" applyBorder="1" applyAlignment="1">
      <alignment horizontal="right" vertical="top" wrapText="1" readingOrder="1"/>
    </xf>
    <xf numFmtId="165" fontId="8" fillId="6" borderId="4" xfId="0" applyNumberFormat="1" applyFont="1" applyFill="1" applyBorder="1" applyAlignment="1">
      <alignment horizontal="right" vertical="top" wrapText="1" readingOrder="1"/>
    </xf>
    <xf numFmtId="0" fontId="7" fillId="8" borderId="4" xfId="0" applyNumberFormat="1" applyFont="1" applyFill="1" applyBorder="1" applyAlignment="1">
      <alignment vertical="top" wrapText="1" readingOrder="1"/>
    </xf>
    <xf numFmtId="164" fontId="9" fillId="8" borderId="4" xfId="0" applyNumberFormat="1" applyFont="1" applyFill="1" applyBorder="1" applyAlignment="1">
      <alignment horizontal="right" vertical="top" wrapText="1" readingOrder="1"/>
    </xf>
    <xf numFmtId="165" fontId="9" fillId="8" borderId="4" xfId="0" applyNumberFormat="1" applyFont="1" applyFill="1" applyBorder="1" applyAlignment="1">
      <alignment horizontal="right" vertical="top" wrapText="1" readingOrder="1"/>
    </xf>
    <xf numFmtId="0" fontId="7" fillId="10" borderId="4" xfId="0" applyNumberFormat="1" applyFont="1" applyFill="1" applyBorder="1" applyAlignment="1">
      <alignment vertical="top" wrapText="1" readingOrder="1"/>
    </xf>
    <xf numFmtId="164" fontId="8" fillId="10" borderId="4" xfId="0" applyNumberFormat="1" applyFont="1" applyFill="1" applyBorder="1" applyAlignment="1">
      <alignment horizontal="right" vertical="top" wrapText="1" readingOrder="1"/>
    </xf>
    <xf numFmtId="165" fontId="8" fillId="10" borderId="4" xfId="0" applyNumberFormat="1" applyFont="1" applyFill="1" applyBorder="1" applyAlignment="1">
      <alignment horizontal="right" vertical="top" wrapText="1" readingOrder="1"/>
    </xf>
    <xf numFmtId="0" fontId="7" fillId="11" borderId="4" xfId="0" applyNumberFormat="1" applyFont="1" applyFill="1" applyBorder="1" applyAlignment="1">
      <alignment vertical="top" wrapText="1" readingOrder="1"/>
    </xf>
    <xf numFmtId="164" fontId="9" fillId="11" borderId="4" xfId="0" applyNumberFormat="1" applyFont="1" applyFill="1" applyBorder="1" applyAlignment="1">
      <alignment horizontal="right" vertical="top" wrapText="1" readingOrder="1"/>
    </xf>
    <xf numFmtId="165" fontId="9" fillId="11" borderId="4" xfId="0" applyNumberFormat="1" applyFont="1" applyFill="1" applyBorder="1" applyAlignment="1">
      <alignment horizontal="right" vertical="top" wrapText="1" readingOrder="1"/>
    </xf>
    <xf numFmtId="0" fontId="7" fillId="12" borderId="1" xfId="0" applyNumberFormat="1" applyFont="1" applyFill="1" applyBorder="1" applyAlignment="1">
      <alignment vertical="top" wrapText="1" readingOrder="1"/>
    </xf>
    <xf numFmtId="0" fontId="7" fillId="13" borderId="1" xfId="0" applyNumberFormat="1" applyFont="1" applyFill="1" applyBorder="1" applyAlignment="1">
      <alignment vertical="top" wrapText="1" readingOrder="1"/>
    </xf>
    <xf numFmtId="164" fontId="9" fillId="13" borderId="1" xfId="0" applyNumberFormat="1" applyFont="1" applyFill="1" applyBorder="1" applyAlignment="1">
      <alignment horizontal="right" vertical="top" wrapText="1" readingOrder="1"/>
    </xf>
    <xf numFmtId="0" fontId="9" fillId="13" borderId="1" xfId="0" applyNumberFormat="1" applyFont="1" applyFill="1" applyBorder="1" applyAlignment="1">
      <alignment horizontal="right" vertical="top" wrapText="1" readingOrder="1"/>
    </xf>
    <xf numFmtId="165" fontId="9" fillId="13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7" fillId="4" borderId="4" xfId="0" applyFont="1" applyFill="1" applyBorder="1" applyAlignment="1">
      <alignment vertical="top" wrapText="1" readingOrder="1"/>
    </xf>
    <xf numFmtId="0" fontId="8" fillId="4" borderId="4" xfId="0" applyFont="1" applyFill="1" applyBorder="1" applyAlignment="1">
      <alignment horizontal="right" vertical="top" wrapText="1" readingOrder="1"/>
    </xf>
    <xf numFmtId="0" fontId="7" fillId="6" borderId="4" xfId="0" applyFont="1" applyFill="1" applyBorder="1" applyAlignment="1">
      <alignment vertical="top" wrapText="1" readingOrder="1"/>
    </xf>
    <xf numFmtId="0" fontId="8" fillId="6" borderId="4" xfId="0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vertical="top" wrapText="1" readingOrder="1"/>
    </xf>
    <xf numFmtId="0" fontId="9" fillId="8" borderId="4" xfId="0" applyFont="1" applyFill="1" applyBorder="1" applyAlignment="1">
      <alignment horizontal="right" vertical="top" wrapText="1" readingOrder="1"/>
    </xf>
    <xf numFmtId="0" fontId="7" fillId="10" borderId="4" xfId="0" applyFont="1" applyFill="1" applyBorder="1" applyAlignment="1">
      <alignment vertical="top" wrapText="1" readingOrder="1"/>
    </xf>
    <xf numFmtId="0" fontId="8" fillId="10" borderId="4" xfId="0" applyFont="1" applyFill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vertical="top" wrapText="1" readingOrder="1"/>
    </xf>
    <xf numFmtId="0" fontId="9" fillId="11" borderId="4" xfId="0" applyFont="1" applyFill="1" applyBorder="1" applyAlignment="1">
      <alignment horizontal="right" vertical="top" wrapText="1" readingOrder="1"/>
    </xf>
    <xf numFmtId="0" fontId="7" fillId="12" borderId="1" xfId="0" applyFont="1" applyFill="1" applyBorder="1" applyAlignment="1">
      <alignment vertical="top" wrapText="1" readingOrder="1"/>
    </xf>
    <xf numFmtId="0" fontId="7" fillId="13" borderId="1" xfId="0" applyFont="1" applyFill="1" applyBorder="1" applyAlignment="1">
      <alignment vertical="top" wrapText="1" readingOrder="1"/>
    </xf>
    <xf numFmtId="164" fontId="9" fillId="13" borderId="4" xfId="0" applyNumberFormat="1" applyFont="1" applyFill="1" applyBorder="1" applyAlignment="1">
      <alignment horizontal="right"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11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1" fillId="0" borderId="0" xfId="0" applyFont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5" fillId="9" borderId="1" xfId="0" applyNumberFormat="1" applyFont="1" applyFill="1" applyBorder="1" applyAlignment="1">
      <alignment vertical="top" wrapText="1" readingOrder="1"/>
    </xf>
    <xf numFmtId="0" fontId="1" fillId="9" borderId="4" xfId="0" applyNumberFormat="1" applyFont="1" applyFill="1" applyBorder="1" applyAlignment="1">
      <alignment vertical="top" wrapText="1"/>
    </xf>
    <xf numFmtId="0" fontId="1" fillId="9" borderId="5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10" fillId="2" borderId="1" xfId="0" applyFont="1" applyFill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5" fillId="9" borderId="1" xfId="0" applyFont="1" applyFill="1" applyBorder="1" applyAlignment="1">
      <alignment vertical="top" wrapText="1" readingOrder="1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3" fillId="0" borderId="0" xfId="0" applyFont="1" applyAlignment="1">
      <alignment vertical="top" wrapText="1" readingOrder="1"/>
    </xf>
    <xf numFmtId="0" fontId="14" fillId="0" borderId="0" xfId="0" applyFont="1"/>
    <xf numFmtId="0" fontId="5" fillId="2" borderId="6" xfId="0" applyFont="1" applyFill="1" applyBorder="1" applyAlignment="1">
      <alignment horizontal="left" vertical="top" wrapText="1" readingOrder="1"/>
    </xf>
    <xf numFmtId="0" fontId="11" fillId="2" borderId="6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11" fillId="2" borderId="5" xfId="0" applyFont="1" applyFill="1" applyBorder="1" applyAlignment="1">
      <alignment horizontal="left" vertical="top" wrapText="1" readingOrder="1"/>
    </xf>
    <xf numFmtId="0" fontId="12" fillId="2" borderId="5" xfId="0" applyFont="1" applyFill="1" applyBorder="1" applyAlignment="1">
      <alignment horizontal="right" vertical="top" wrapText="1" readingOrder="1"/>
    </xf>
    <xf numFmtId="0" fontId="6" fillId="2" borderId="5" xfId="0" applyFont="1" applyFill="1" applyBorder="1" applyAlignment="1">
      <alignment horizontal="right" vertical="top" wrapText="1" readingOrder="1"/>
    </xf>
    <xf numFmtId="0" fontId="5" fillId="3" borderId="0" xfId="0" applyFont="1" applyFill="1" applyAlignment="1">
      <alignment vertical="top" readingOrder="1"/>
    </xf>
    <xf numFmtId="0" fontId="7" fillId="4" borderId="4" xfId="0" applyFont="1" applyFill="1" applyBorder="1" applyAlignment="1">
      <alignment horizontal="left" vertical="top" wrapText="1" readingOrder="1"/>
    </xf>
    <xf numFmtId="0" fontId="1" fillId="3" borderId="0" xfId="0" applyFont="1" applyFill="1" applyAlignment="1">
      <alignment vertical="top"/>
    </xf>
    <xf numFmtId="0" fontId="7" fillId="6" borderId="4" xfId="0" applyFont="1" applyFill="1" applyBorder="1" applyAlignment="1">
      <alignment horizontal="left" vertical="top" wrapText="1" readingOrder="1"/>
    </xf>
    <xf numFmtId="0" fontId="7" fillId="14" borderId="4" xfId="0" applyFont="1" applyFill="1" applyBorder="1" applyAlignment="1">
      <alignment horizontal="left" vertical="top" wrapText="1" readingOrder="1"/>
    </xf>
    <xf numFmtId="164" fontId="8" fillId="14" borderId="4" xfId="0" applyNumberFormat="1" applyFont="1" applyFill="1" applyBorder="1" applyAlignment="1">
      <alignment horizontal="right" vertical="top" wrapText="1" readingOrder="1"/>
    </xf>
    <xf numFmtId="165" fontId="8" fillId="14" borderId="4" xfId="0" applyNumberFormat="1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horizontal="left" vertical="top" wrapText="1" readingOrder="1"/>
    </xf>
    <xf numFmtId="0" fontId="5" fillId="9" borderId="0" xfId="0" applyFont="1" applyFill="1" applyAlignment="1">
      <alignment vertical="top" readingOrder="1"/>
    </xf>
    <xf numFmtId="0" fontId="7" fillId="10" borderId="4" xfId="0" applyFont="1" applyFill="1" applyBorder="1" applyAlignment="1">
      <alignment horizontal="left" vertical="top" wrapText="1" readingOrder="1"/>
    </xf>
    <xf numFmtId="0" fontId="1" fillId="9" borderId="0" xfId="0" applyFont="1" applyFill="1" applyAlignment="1">
      <alignment vertical="top"/>
    </xf>
    <xf numFmtId="0" fontId="7" fillId="0" borderId="4" xfId="0" applyFont="1" applyBorder="1" applyAlignment="1">
      <alignment horizontal="left" vertical="top" wrapText="1" readingOrder="1"/>
    </xf>
    <xf numFmtId="164" fontId="8" fillId="0" borderId="4" xfId="0" applyNumberFormat="1" applyFont="1" applyBorder="1" applyAlignment="1">
      <alignment horizontal="right" vertical="top" wrapText="1" readingOrder="1"/>
    </xf>
    <xf numFmtId="165" fontId="8" fillId="0" borderId="4" xfId="0" applyNumberFormat="1" applyFont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horizontal="left" vertical="top" wrapText="1" readingOrder="1"/>
    </xf>
    <xf numFmtId="0" fontId="7" fillId="13" borderId="4" xfId="0" applyFont="1" applyFill="1" applyBorder="1" applyAlignment="1">
      <alignment horizontal="left" vertical="top" wrapText="1" readingOrder="1"/>
    </xf>
    <xf numFmtId="0" fontId="9" fillId="13" borderId="4" xfId="0" applyFont="1" applyFill="1" applyBorder="1" applyAlignment="1">
      <alignment horizontal="right" vertical="top" wrapText="1" readingOrder="1"/>
    </xf>
    <xf numFmtId="166" fontId="9" fillId="13" borderId="4" xfId="0" applyNumberFormat="1" applyFont="1" applyFill="1" applyBorder="1" applyAlignment="1">
      <alignment horizontal="right" vertical="top" wrapText="1" readingOrder="1"/>
    </xf>
    <xf numFmtId="165" fontId="9" fillId="13" borderId="4" xfId="0" applyNumberFormat="1" applyFont="1" applyFill="1" applyBorder="1" applyAlignment="1">
      <alignment horizontal="right" vertical="top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5" borderId="4" xfId="0" applyFont="1" applyFill="1" applyBorder="1" applyAlignment="1">
      <alignment horizontal="left" vertical="top" wrapText="1" readingOrder="1"/>
    </xf>
    <xf numFmtId="164" fontId="8" fillId="15" borderId="4" xfId="0" applyNumberFormat="1" applyFont="1" applyFill="1" applyBorder="1" applyAlignment="1">
      <alignment horizontal="right" vertical="top" wrapText="1" readingOrder="1"/>
    </xf>
    <xf numFmtId="165" fontId="8" fillId="15" borderId="4" xfId="0" applyNumberFormat="1" applyFont="1" applyFill="1" applyBorder="1" applyAlignment="1">
      <alignment horizontal="right" vertical="top" wrapText="1" readingOrder="1"/>
    </xf>
    <xf numFmtId="167" fontId="9" fillId="13" borderId="4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D3D3D3"/>
      <rgbColor rgb="004EB7E9"/>
      <rgbColor rgb="00FFFFFF"/>
      <rgbColor rgb="00BFBFBF"/>
      <rgbColor rgb="00DBF0FB"/>
      <rgbColor rgb="00D9D9D9"/>
      <rgbColor rgb="00B7E2F7"/>
      <rgbColor rgb="00F3AB30"/>
      <rgbColor rgb="00FDEED5"/>
      <rgbColor rgb="00FADCAB"/>
      <rgbColor rgb="00F2F2F2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1299853</xdr:colOff>
      <xdr:row>1</xdr:row>
      <xdr:rowOff>482600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305727</xdr:colOff>
      <xdr:row>1</xdr:row>
      <xdr:rowOff>494676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698FD6-6B85-4396-87A7-7507EF3735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1343952" cy="494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1391746</xdr:colOff>
      <xdr:row>1</xdr:row>
      <xdr:rowOff>520068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A81CC-CDB0-4C8D-A4B7-7ABDAAE474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1391746" cy="520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"/>
  <sheetViews>
    <sheetView showGridLines="0" workbookViewId="0">
      <selection activeCell="B5" sqref="B5:S5"/>
    </sheetView>
  </sheetViews>
  <sheetFormatPr defaultRowHeight="15"/>
  <cols>
    <col min="1" max="1" width="1.42578125" customWidth="1"/>
    <col min="2" max="2" width="19.5703125" customWidth="1"/>
    <col min="3" max="3" width="35.85546875" customWidth="1"/>
    <col min="4" max="4" width="9" customWidth="1"/>
    <col min="5" max="5" width="11.28515625" customWidth="1"/>
    <col min="6" max="6" width="9.7109375" customWidth="1"/>
    <col min="7" max="7" width="10.42578125" customWidth="1"/>
    <col min="8" max="8" width="10.5703125" customWidth="1"/>
    <col min="9" max="9" width="9.42578125" customWidth="1"/>
    <col min="10" max="10" width="8.28515625" customWidth="1"/>
    <col min="11" max="11" width="8.42578125" customWidth="1"/>
    <col min="12" max="12" width="8.7109375" customWidth="1"/>
    <col min="13" max="13" width="8.85546875" customWidth="1"/>
    <col min="14" max="14" width="9.85546875" customWidth="1"/>
    <col min="15" max="15" width="13.42578125" customWidth="1"/>
    <col min="16" max="17" width="14.85546875" customWidth="1"/>
    <col min="18" max="18" width="18" customWidth="1"/>
    <col min="19" max="19" width="15.85546875" customWidth="1"/>
    <col min="20" max="20" width="0" hidden="1" customWidth="1"/>
    <col min="21" max="21" width="53.140625" customWidth="1"/>
  </cols>
  <sheetData>
    <row r="1" spans="2:20" ht="7.7" customHeight="1"/>
    <row r="2" spans="2:20" ht="38.450000000000003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2:20" ht="24" customHeight="1">
      <c r="B3" s="48" t="s">
        <v>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2:20" ht="49.5" customHeight="1">
      <c r="B4" s="48" t="s">
        <v>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20" ht="24.75" customHeight="1">
      <c r="B5" s="49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2:20" ht="23.25" customHeight="1">
      <c r="B6" s="50" t="s">
        <v>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2:20" ht="25.5">
      <c r="B7" s="1" t="s">
        <v>3</v>
      </c>
      <c r="C7" s="1" t="s">
        <v>3</v>
      </c>
      <c r="D7" s="57" t="s">
        <v>4</v>
      </c>
      <c r="E7" s="58"/>
      <c r="F7" s="58"/>
      <c r="G7" s="58"/>
      <c r="H7" s="58"/>
      <c r="I7" s="58"/>
      <c r="J7" s="58"/>
      <c r="K7" s="58"/>
      <c r="L7" s="58"/>
      <c r="M7" s="59"/>
      <c r="N7" s="2" t="s">
        <v>5</v>
      </c>
      <c r="O7" s="1" t="s">
        <v>6</v>
      </c>
      <c r="P7" s="60" t="s">
        <v>7</v>
      </c>
      <c r="Q7" s="59"/>
      <c r="R7" s="1" t="s">
        <v>8</v>
      </c>
      <c r="S7" s="1" t="s">
        <v>9</v>
      </c>
    </row>
    <row r="8" spans="2:20">
      <c r="B8" s="1" t="s">
        <v>10</v>
      </c>
      <c r="C8" s="1" t="s">
        <v>11</v>
      </c>
      <c r="D8" s="57" t="s">
        <v>12</v>
      </c>
      <c r="E8" s="59"/>
      <c r="F8" s="57" t="s">
        <v>13</v>
      </c>
      <c r="G8" s="59"/>
      <c r="H8" s="57" t="s">
        <v>14</v>
      </c>
      <c r="I8" s="59"/>
      <c r="J8" s="57" t="s">
        <v>15</v>
      </c>
      <c r="K8" s="59"/>
      <c r="L8" s="57" t="s">
        <v>16</v>
      </c>
      <c r="M8" s="59"/>
      <c r="N8" s="2" t="s">
        <v>3</v>
      </c>
      <c r="O8" s="60" t="s">
        <v>3</v>
      </c>
      <c r="P8" s="59"/>
      <c r="Q8" s="1" t="s">
        <v>3</v>
      </c>
      <c r="R8" s="1" t="s">
        <v>3</v>
      </c>
      <c r="S8" s="1" t="s">
        <v>3</v>
      </c>
    </row>
    <row r="9" spans="2:20">
      <c r="B9" s="1" t="s">
        <v>3</v>
      </c>
      <c r="C9" s="1" t="s">
        <v>3</v>
      </c>
      <c r="D9" s="3" t="s">
        <v>17</v>
      </c>
      <c r="E9" s="3" t="s">
        <v>18</v>
      </c>
      <c r="F9" s="3" t="s">
        <v>17</v>
      </c>
      <c r="G9" s="3" t="s">
        <v>18</v>
      </c>
      <c r="H9" s="3" t="s">
        <v>19</v>
      </c>
      <c r="I9" s="3" t="s">
        <v>18</v>
      </c>
      <c r="J9" s="3" t="s">
        <v>19</v>
      </c>
      <c r="K9" s="3" t="s">
        <v>18</v>
      </c>
      <c r="L9" s="3" t="s">
        <v>19</v>
      </c>
      <c r="M9" s="3" t="s">
        <v>18</v>
      </c>
      <c r="N9" s="3" t="s">
        <v>3</v>
      </c>
      <c r="O9" s="4" t="s">
        <v>20</v>
      </c>
      <c r="P9" s="3" t="s">
        <v>17</v>
      </c>
      <c r="Q9" s="3" t="s">
        <v>18</v>
      </c>
      <c r="R9" s="4" t="s">
        <v>21</v>
      </c>
      <c r="S9" s="4" t="s">
        <v>20</v>
      </c>
    </row>
    <row r="10" spans="2:20">
      <c r="B10" s="51" t="s">
        <v>22</v>
      </c>
      <c r="C10" s="5" t="s">
        <v>23</v>
      </c>
      <c r="D10" s="6">
        <v>26</v>
      </c>
      <c r="E10" s="6">
        <v>33</v>
      </c>
      <c r="F10" s="6">
        <v>9</v>
      </c>
      <c r="G10" s="6">
        <v>17</v>
      </c>
      <c r="H10" s="6">
        <v>8</v>
      </c>
      <c r="I10" s="6">
        <v>20</v>
      </c>
      <c r="J10" s="6">
        <v>5</v>
      </c>
      <c r="K10" s="6">
        <v>18</v>
      </c>
      <c r="L10" s="6">
        <v>2</v>
      </c>
      <c r="M10" s="6">
        <v>4</v>
      </c>
      <c r="N10" s="7">
        <v>142</v>
      </c>
      <c r="O10" s="8">
        <v>2.6423520655005599</v>
      </c>
      <c r="P10" s="6">
        <v>16</v>
      </c>
      <c r="Q10" s="6">
        <v>41</v>
      </c>
      <c r="R10" s="6">
        <v>611861</v>
      </c>
      <c r="S10" s="8">
        <v>3.2002924434652602</v>
      </c>
    </row>
    <row r="11" spans="2:20">
      <c r="B11" s="52"/>
      <c r="C11" s="9" t="s">
        <v>24</v>
      </c>
      <c r="D11" s="10">
        <v>4</v>
      </c>
      <c r="E11" s="10">
        <v>6</v>
      </c>
      <c r="F11" s="10">
        <v>1</v>
      </c>
      <c r="G11" s="10">
        <v>2</v>
      </c>
      <c r="H11" s="10">
        <v>2</v>
      </c>
      <c r="I11" s="10">
        <v>0</v>
      </c>
      <c r="J11" s="10">
        <v>0</v>
      </c>
      <c r="K11" s="10">
        <v>3</v>
      </c>
      <c r="L11" s="10">
        <v>0</v>
      </c>
      <c r="M11" s="10">
        <v>2</v>
      </c>
      <c r="N11" s="11">
        <v>20</v>
      </c>
      <c r="O11" s="12">
        <v>0.372162262746558</v>
      </c>
      <c r="P11" s="10">
        <v>3</v>
      </c>
      <c r="Q11" s="10">
        <v>5</v>
      </c>
      <c r="R11" s="10">
        <v>94810</v>
      </c>
      <c r="S11" s="12">
        <v>0.49589649702292099</v>
      </c>
    </row>
    <row r="12" spans="2:20">
      <c r="B12" s="52"/>
      <c r="C12" s="5" t="s">
        <v>25</v>
      </c>
      <c r="D12" s="6">
        <v>8</v>
      </c>
      <c r="E12" s="6">
        <v>25</v>
      </c>
      <c r="F12" s="6">
        <v>4</v>
      </c>
      <c r="G12" s="6">
        <v>9</v>
      </c>
      <c r="H12" s="6">
        <v>3</v>
      </c>
      <c r="I12" s="6">
        <v>7</v>
      </c>
      <c r="J12" s="6">
        <v>4</v>
      </c>
      <c r="K12" s="6">
        <v>10</v>
      </c>
      <c r="L12" s="6">
        <v>2</v>
      </c>
      <c r="M12" s="6">
        <v>0</v>
      </c>
      <c r="N12" s="7">
        <v>72</v>
      </c>
      <c r="O12" s="8">
        <v>1.3397841458876101</v>
      </c>
      <c r="P12" s="6">
        <v>8</v>
      </c>
      <c r="Q12" s="6">
        <v>31</v>
      </c>
      <c r="R12" s="6">
        <v>317515</v>
      </c>
      <c r="S12" s="8">
        <v>1.6607380682652999</v>
      </c>
    </row>
    <row r="13" spans="2:20">
      <c r="B13" s="52"/>
      <c r="C13" s="9" t="s">
        <v>26</v>
      </c>
      <c r="D13" s="10">
        <v>5</v>
      </c>
      <c r="E13" s="10">
        <v>7</v>
      </c>
      <c r="F13" s="10">
        <v>6</v>
      </c>
      <c r="G13" s="10">
        <v>10</v>
      </c>
      <c r="H13" s="10">
        <v>5</v>
      </c>
      <c r="I13" s="10">
        <v>4</v>
      </c>
      <c r="J13" s="10">
        <v>3</v>
      </c>
      <c r="K13" s="10">
        <v>5</v>
      </c>
      <c r="L13" s="10">
        <v>0</v>
      </c>
      <c r="M13" s="10">
        <v>1</v>
      </c>
      <c r="N13" s="11">
        <v>46</v>
      </c>
      <c r="O13" s="12">
        <v>0.85597320431708201</v>
      </c>
      <c r="P13" s="10">
        <v>9</v>
      </c>
      <c r="Q13" s="10">
        <v>14</v>
      </c>
      <c r="R13" s="10">
        <v>194091</v>
      </c>
      <c r="S13" s="12">
        <v>1.0151782196358601</v>
      </c>
    </row>
    <row r="14" spans="2:20">
      <c r="B14" s="52"/>
      <c r="C14" s="5" t="s">
        <v>27</v>
      </c>
      <c r="D14" s="6">
        <v>4</v>
      </c>
      <c r="E14" s="6">
        <v>11</v>
      </c>
      <c r="F14" s="6">
        <v>6</v>
      </c>
      <c r="G14" s="6">
        <v>5</v>
      </c>
      <c r="H14" s="6">
        <v>1</v>
      </c>
      <c r="I14" s="6">
        <v>4</v>
      </c>
      <c r="J14" s="6">
        <v>2</v>
      </c>
      <c r="K14" s="6">
        <v>6</v>
      </c>
      <c r="L14" s="6">
        <v>0</v>
      </c>
      <c r="M14" s="6">
        <v>0</v>
      </c>
      <c r="N14" s="7">
        <v>39</v>
      </c>
      <c r="O14" s="8">
        <v>0.72571641235578699</v>
      </c>
      <c r="P14" s="6">
        <v>6</v>
      </c>
      <c r="Q14" s="6">
        <v>10</v>
      </c>
      <c r="R14" s="6">
        <v>219271</v>
      </c>
      <c r="S14" s="8">
        <v>1.1468802953139201</v>
      </c>
    </row>
    <row r="15" spans="2:20">
      <c r="B15" s="52"/>
      <c r="C15" s="9" t="s">
        <v>28</v>
      </c>
      <c r="D15" s="10">
        <v>32</v>
      </c>
      <c r="E15" s="10">
        <v>60</v>
      </c>
      <c r="F15" s="10">
        <v>18</v>
      </c>
      <c r="G15" s="10">
        <v>22</v>
      </c>
      <c r="H15" s="10">
        <v>14</v>
      </c>
      <c r="I15" s="10">
        <v>30</v>
      </c>
      <c r="J15" s="10">
        <v>15</v>
      </c>
      <c r="K15" s="10">
        <v>18</v>
      </c>
      <c r="L15" s="10">
        <v>0</v>
      </c>
      <c r="M15" s="10">
        <v>1</v>
      </c>
      <c r="N15" s="11">
        <v>210</v>
      </c>
      <c r="O15" s="12">
        <v>3.9077037588388501</v>
      </c>
      <c r="P15" s="10">
        <v>40</v>
      </c>
      <c r="Q15" s="10">
        <v>60</v>
      </c>
      <c r="R15" s="10">
        <v>887034</v>
      </c>
      <c r="S15" s="12">
        <v>4.6395638998020203</v>
      </c>
    </row>
    <row r="16" spans="2:20">
      <c r="B16" s="53"/>
      <c r="C16" s="13" t="s">
        <v>29</v>
      </c>
      <c r="D16" s="14">
        <v>79</v>
      </c>
      <c r="E16" s="14">
        <v>142</v>
      </c>
      <c r="F16" s="14">
        <v>44</v>
      </c>
      <c r="G16" s="14">
        <v>65</v>
      </c>
      <c r="H16" s="14">
        <v>33</v>
      </c>
      <c r="I16" s="14">
        <v>65</v>
      </c>
      <c r="J16" s="14">
        <v>29</v>
      </c>
      <c r="K16" s="14">
        <v>60</v>
      </c>
      <c r="L16" s="14">
        <v>4</v>
      </c>
      <c r="M16" s="14">
        <v>8</v>
      </c>
      <c r="N16" s="14">
        <v>529</v>
      </c>
      <c r="O16" s="15">
        <v>9.8436918496464507</v>
      </c>
      <c r="P16" s="14">
        <v>82</v>
      </c>
      <c r="Q16" s="14">
        <v>161</v>
      </c>
      <c r="R16" s="14">
        <v>2324582</v>
      </c>
      <c r="S16" s="15">
        <v>12.158549423505301</v>
      </c>
    </row>
    <row r="17" spans="2:19">
      <c r="B17" s="54" t="s">
        <v>30</v>
      </c>
      <c r="C17" s="16" t="s">
        <v>31</v>
      </c>
      <c r="D17" s="17">
        <v>8</v>
      </c>
      <c r="E17" s="17">
        <v>6</v>
      </c>
      <c r="F17" s="17">
        <v>7</v>
      </c>
      <c r="G17" s="17">
        <v>5</v>
      </c>
      <c r="H17" s="17">
        <v>3</v>
      </c>
      <c r="I17" s="17">
        <v>6</v>
      </c>
      <c r="J17" s="17">
        <v>1</v>
      </c>
      <c r="K17" s="17">
        <v>3</v>
      </c>
      <c r="L17" s="17">
        <v>2</v>
      </c>
      <c r="M17" s="17">
        <v>0</v>
      </c>
      <c r="N17" s="7">
        <v>41</v>
      </c>
      <c r="O17" s="18">
        <v>0.76293263863044303</v>
      </c>
      <c r="P17" s="17">
        <v>13</v>
      </c>
      <c r="Q17" s="17">
        <v>13</v>
      </c>
      <c r="R17" s="17">
        <v>146317</v>
      </c>
      <c r="S17" s="18">
        <v>0.76529994467780604</v>
      </c>
    </row>
    <row r="18" spans="2:19">
      <c r="B18" s="55"/>
      <c r="C18" s="5" t="s">
        <v>23</v>
      </c>
      <c r="D18" s="6">
        <v>2</v>
      </c>
      <c r="E18" s="6">
        <v>1</v>
      </c>
      <c r="F18" s="6">
        <v>4</v>
      </c>
      <c r="G18" s="6">
        <v>4</v>
      </c>
      <c r="H18" s="6">
        <v>1</v>
      </c>
      <c r="I18" s="6">
        <v>1</v>
      </c>
      <c r="J18" s="6">
        <v>1</v>
      </c>
      <c r="K18" s="6">
        <v>0</v>
      </c>
      <c r="L18" s="6">
        <v>1</v>
      </c>
      <c r="M18" s="6">
        <v>1</v>
      </c>
      <c r="N18" s="11">
        <v>16</v>
      </c>
      <c r="O18" s="8">
        <v>0.29772981019724598</v>
      </c>
      <c r="P18" s="6">
        <v>6</v>
      </c>
      <c r="Q18" s="6">
        <v>6</v>
      </c>
      <c r="R18" s="6">
        <v>52778</v>
      </c>
      <c r="S18" s="8">
        <v>0.27605131652648202</v>
      </c>
    </row>
    <row r="19" spans="2:19">
      <c r="B19" s="55"/>
      <c r="C19" s="16" t="s">
        <v>32</v>
      </c>
      <c r="D19" s="17">
        <v>37</v>
      </c>
      <c r="E19" s="17">
        <v>65</v>
      </c>
      <c r="F19" s="17">
        <v>14</v>
      </c>
      <c r="G19" s="17">
        <v>18</v>
      </c>
      <c r="H19" s="17">
        <v>11</v>
      </c>
      <c r="I19" s="17">
        <v>17</v>
      </c>
      <c r="J19" s="17">
        <v>5</v>
      </c>
      <c r="K19" s="17">
        <v>20</v>
      </c>
      <c r="L19" s="17">
        <v>5</v>
      </c>
      <c r="M19" s="17">
        <v>5</v>
      </c>
      <c r="N19" s="7">
        <v>197</v>
      </c>
      <c r="O19" s="18">
        <v>3.66579828805359</v>
      </c>
      <c r="P19" s="17">
        <v>38</v>
      </c>
      <c r="Q19" s="17">
        <v>51</v>
      </c>
      <c r="R19" s="17">
        <v>673760</v>
      </c>
      <c r="S19" s="18">
        <v>3.5240504570632099</v>
      </c>
    </row>
    <row r="20" spans="2:19">
      <c r="B20" s="55"/>
      <c r="C20" s="5" t="s">
        <v>33</v>
      </c>
      <c r="D20" s="6">
        <v>38</v>
      </c>
      <c r="E20" s="6">
        <v>44</v>
      </c>
      <c r="F20" s="6">
        <v>27</v>
      </c>
      <c r="G20" s="6">
        <v>19</v>
      </c>
      <c r="H20" s="6">
        <v>16</v>
      </c>
      <c r="I20" s="6">
        <v>13</v>
      </c>
      <c r="J20" s="6">
        <v>15</v>
      </c>
      <c r="K20" s="6">
        <v>15</v>
      </c>
      <c r="L20" s="6">
        <v>5</v>
      </c>
      <c r="M20" s="6">
        <v>5</v>
      </c>
      <c r="N20" s="11">
        <v>197</v>
      </c>
      <c r="O20" s="8">
        <v>3.66579828805359</v>
      </c>
      <c r="P20" s="6">
        <v>55</v>
      </c>
      <c r="Q20" s="6">
        <v>40</v>
      </c>
      <c r="R20" s="6">
        <v>778825</v>
      </c>
      <c r="S20" s="8">
        <v>4.0735849519447003</v>
      </c>
    </row>
    <row r="21" spans="2:19" ht="25.5">
      <c r="B21" s="55"/>
      <c r="C21" s="16" t="s">
        <v>34</v>
      </c>
      <c r="D21" s="17">
        <v>1279</v>
      </c>
      <c r="E21" s="17">
        <v>1272</v>
      </c>
      <c r="F21" s="17">
        <v>481</v>
      </c>
      <c r="G21" s="17">
        <v>465</v>
      </c>
      <c r="H21" s="17">
        <v>281</v>
      </c>
      <c r="I21" s="17">
        <v>192</v>
      </c>
      <c r="J21" s="17">
        <v>153</v>
      </c>
      <c r="K21" s="17">
        <v>175</v>
      </c>
      <c r="L21" s="17">
        <v>50</v>
      </c>
      <c r="M21" s="17">
        <v>46</v>
      </c>
      <c r="N21" s="7">
        <v>4394</v>
      </c>
      <c r="O21" s="18">
        <v>81.764049125418694</v>
      </c>
      <c r="P21" s="17">
        <v>3</v>
      </c>
      <c r="Q21" s="17">
        <v>2</v>
      </c>
      <c r="R21" s="17">
        <v>15142647</v>
      </c>
      <c r="S21" s="18">
        <v>79.202463906282503</v>
      </c>
    </row>
    <row r="22" spans="2:19">
      <c r="B22" s="56"/>
      <c r="C22" s="19" t="s">
        <v>35</v>
      </c>
      <c r="D22" s="20">
        <v>1364</v>
      </c>
      <c r="E22" s="20">
        <v>1388</v>
      </c>
      <c r="F22" s="20">
        <v>533</v>
      </c>
      <c r="G22" s="20">
        <v>511</v>
      </c>
      <c r="H22" s="20">
        <v>312</v>
      </c>
      <c r="I22" s="20">
        <v>229</v>
      </c>
      <c r="J22" s="20">
        <v>175</v>
      </c>
      <c r="K22" s="20">
        <v>213</v>
      </c>
      <c r="L22" s="20">
        <v>63</v>
      </c>
      <c r="M22" s="20">
        <v>57</v>
      </c>
      <c r="N22" s="20">
        <v>4845</v>
      </c>
      <c r="O22" s="21">
        <v>90.156308150353595</v>
      </c>
      <c r="P22" s="20">
        <v>115</v>
      </c>
      <c r="Q22" s="20">
        <v>112</v>
      </c>
      <c r="R22" s="20">
        <v>16794327</v>
      </c>
      <c r="S22" s="21">
        <v>87.841450576494694</v>
      </c>
    </row>
    <row r="23" spans="2:19" ht="25.5">
      <c r="B23" s="22" t="s">
        <v>3</v>
      </c>
      <c r="C23" s="23" t="s">
        <v>36</v>
      </c>
      <c r="D23" s="24">
        <v>1443</v>
      </c>
      <c r="E23" s="24">
        <v>1530</v>
      </c>
      <c r="F23" s="24">
        <v>577</v>
      </c>
      <c r="G23" s="24">
        <v>576</v>
      </c>
      <c r="H23" s="24">
        <v>345</v>
      </c>
      <c r="I23" s="24">
        <v>294</v>
      </c>
      <c r="J23" s="24">
        <v>204</v>
      </c>
      <c r="K23" s="24">
        <v>273</v>
      </c>
      <c r="L23" s="25">
        <v>67</v>
      </c>
      <c r="M23" s="24">
        <v>65</v>
      </c>
      <c r="N23" s="24">
        <v>5374</v>
      </c>
      <c r="O23" s="26">
        <v>100</v>
      </c>
      <c r="P23" s="24">
        <v>197</v>
      </c>
      <c r="Q23" s="24">
        <v>273</v>
      </c>
      <c r="R23" s="24">
        <v>19118909</v>
      </c>
      <c r="S23" s="26">
        <v>100</v>
      </c>
    </row>
    <row r="24" spans="2:19" ht="0" hidden="1" customHeight="1"/>
    <row r="25" spans="2:19" ht="80.650000000000006" customHeight="1"/>
  </sheetData>
  <mergeCells count="15">
    <mergeCell ref="B10:B16"/>
    <mergeCell ref="B17:B22"/>
    <mergeCell ref="D7:M7"/>
    <mergeCell ref="P7:Q7"/>
    <mergeCell ref="D8:E8"/>
    <mergeCell ref="F8:G8"/>
    <mergeCell ref="H8:I8"/>
    <mergeCell ref="J8:K8"/>
    <mergeCell ref="L8:M8"/>
    <mergeCell ref="O8:P8"/>
    <mergeCell ref="B2:T2"/>
    <mergeCell ref="B3:S3"/>
    <mergeCell ref="B4:S4"/>
    <mergeCell ref="B5:S5"/>
    <mergeCell ref="B6:S6"/>
  </mergeCells>
  <pageMargins left="0.70866141732283505" right="0.70866141732283505" top="0.74803149606299202" bottom="0.74803149606299202" header="0.74803149606299202" footer="0.74803149606299202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FF3C-FE6D-4121-94D7-90AA644AD6E4}">
  <dimension ref="B1:Y24"/>
  <sheetViews>
    <sheetView workbookViewId="0">
      <selection activeCell="B5" sqref="B5:Y5"/>
    </sheetView>
  </sheetViews>
  <sheetFormatPr defaultRowHeight="15"/>
  <cols>
    <col min="1" max="1" width="1" style="27" customWidth="1"/>
    <col min="2" max="2" width="15.5703125" style="27" customWidth="1"/>
    <col min="3" max="3" width="34.5703125" style="27" customWidth="1"/>
    <col min="4" max="4" width="7.140625" style="27" customWidth="1"/>
    <col min="5" max="5" width="7.7109375" style="27" customWidth="1"/>
    <col min="6" max="6" width="7.5703125" style="27" customWidth="1"/>
    <col min="7" max="7" width="6.85546875" style="27" customWidth="1"/>
    <col min="8" max="8" width="7.42578125" style="27" customWidth="1"/>
    <col min="9" max="9" width="7.5703125" style="27" customWidth="1"/>
    <col min="10" max="10" width="7.28515625" style="27" customWidth="1"/>
    <col min="11" max="11" width="6.42578125" style="27" customWidth="1"/>
    <col min="12" max="12" width="7.28515625" style="27" customWidth="1"/>
    <col min="13" max="13" width="7.7109375" style="27" customWidth="1"/>
    <col min="14" max="14" width="7.5703125" style="27" customWidth="1"/>
    <col min="15" max="15" width="7.42578125" style="27" customWidth="1"/>
    <col min="16" max="16" width="7.140625" style="27" customWidth="1"/>
    <col min="17" max="17" width="7" style="27" customWidth="1"/>
    <col min="18" max="18" width="7.85546875" style="27" customWidth="1"/>
    <col min="19" max="19" width="8" style="27" customWidth="1"/>
    <col min="20" max="20" width="7.28515625" style="27" customWidth="1"/>
    <col min="21" max="21" width="7.5703125" style="27" customWidth="1"/>
    <col min="22" max="22" width="8.140625" style="27" customWidth="1"/>
    <col min="23" max="23" width="8.5703125" style="27" customWidth="1"/>
    <col min="24" max="24" width="15.140625" style="27" customWidth="1"/>
    <col min="25" max="25" width="12.28515625" style="27" customWidth="1"/>
    <col min="26" max="26" width="62.85546875" style="27" customWidth="1"/>
    <col min="27" max="16384" width="9.140625" style="27"/>
  </cols>
  <sheetData>
    <row r="1" spans="2:25" ht="6.75" customHeight="1"/>
    <row r="2" spans="2:25" ht="39.75" customHeight="1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2:25" ht="18" customHeight="1">
      <c r="B3" s="64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2:25" ht="36.75" customHeight="1">
      <c r="B4" s="64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2:25" ht="18" customHeight="1">
      <c r="B5" s="65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2:25" ht="18" customHeight="1">
      <c r="B6" s="66" t="s">
        <v>37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2:25">
      <c r="B7" s="28" t="s">
        <v>10</v>
      </c>
      <c r="C7" s="28" t="s">
        <v>11</v>
      </c>
      <c r="D7" s="67" t="s">
        <v>38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2"/>
      <c r="X7" s="67" t="s">
        <v>39</v>
      </c>
      <c r="Y7" s="62"/>
    </row>
    <row r="8" spans="2:25">
      <c r="B8" s="28" t="s">
        <v>3</v>
      </c>
      <c r="C8" s="28" t="s">
        <v>3</v>
      </c>
      <c r="D8" s="67" t="s">
        <v>12</v>
      </c>
      <c r="E8" s="68"/>
      <c r="F8" s="68"/>
      <c r="G8" s="62"/>
      <c r="H8" s="67" t="s">
        <v>13</v>
      </c>
      <c r="I8" s="68"/>
      <c r="J8" s="68"/>
      <c r="K8" s="62"/>
      <c r="L8" s="67" t="s">
        <v>14</v>
      </c>
      <c r="M8" s="68"/>
      <c r="N8" s="68"/>
      <c r="O8" s="62"/>
      <c r="P8" s="67" t="s">
        <v>15</v>
      </c>
      <c r="Q8" s="68"/>
      <c r="R8" s="68"/>
      <c r="S8" s="62"/>
      <c r="T8" s="67" t="s">
        <v>16</v>
      </c>
      <c r="U8" s="68"/>
      <c r="V8" s="68"/>
      <c r="W8" s="62"/>
      <c r="X8" s="61" t="s">
        <v>40</v>
      </c>
      <c r="Y8" s="62"/>
    </row>
    <row r="9" spans="2:25">
      <c r="B9" s="28" t="s">
        <v>3</v>
      </c>
      <c r="C9" s="28" t="s">
        <v>3</v>
      </c>
      <c r="D9" s="67" t="s">
        <v>41</v>
      </c>
      <c r="E9" s="62"/>
      <c r="F9" s="67" t="s">
        <v>42</v>
      </c>
      <c r="G9" s="62"/>
      <c r="H9" s="67" t="s">
        <v>41</v>
      </c>
      <c r="I9" s="62"/>
      <c r="J9" s="67" t="s">
        <v>42</v>
      </c>
      <c r="K9" s="62"/>
      <c r="L9" s="67" t="s">
        <v>43</v>
      </c>
      <c r="M9" s="62"/>
      <c r="N9" s="67" t="s">
        <v>42</v>
      </c>
      <c r="O9" s="62"/>
      <c r="P9" s="67" t="s">
        <v>43</v>
      </c>
      <c r="Q9" s="62"/>
      <c r="R9" s="67" t="s">
        <v>42</v>
      </c>
      <c r="S9" s="62"/>
      <c r="T9" s="67" t="s">
        <v>43</v>
      </c>
      <c r="U9" s="62"/>
      <c r="V9" s="67" t="s">
        <v>42</v>
      </c>
      <c r="W9" s="62"/>
      <c r="X9" s="29" t="s">
        <v>41</v>
      </c>
      <c r="Y9" s="29" t="s">
        <v>42</v>
      </c>
    </row>
    <row r="10" spans="2:25">
      <c r="B10" s="28" t="s">
        <v>3</v>
      </c>
      <c r="C10" s="28" t="s">
        <v>3</v>
      </c>
      <c r="D10" s="29" t="s">
        <v>17</v>
      </c>
      <c r="E10" s="29" t="s">
        <v>18</v>
      </c>
      <c r="F10" s="29" t="s">
        <v>17</v>
      </c>
      <c r="G10" s="29" t="s">
        <v>18</v>
      </c>
      <c r="H10" s="29" t="s">
        <v>17</v>
      </c>
      <c r="I10" s="29" t="s">
        <v>18</v>
      </c>
      <c r="J10" s="29" t="s">
        <v>17</v>
      </c>
      <c r="K10" s="29" t="s">
        <v>18</v>
      </c>
      <c r="L10" s="29" t="s">
        <v>17</v>
      </c>
      <c r="M10" s="29" t="s">
        <v>18</v>
      </c>
      <c r="N10" s="29" t="s">
        <v>17</v>
      </c>
      <c r="O10" s="29" t="s">
        <v>18</v>
      </c>
      <c r="P10" s="29" t="s">
        <v>17</v>
      </c>
      <c r="Q10" s="29" t="s">
        <v>18</v>
      </c>
      <c r="R10" s="29" t="s">
        <v>17</v>
      </c>
      <c r="S10" s="29" t="s">
        <v>18</v>
      </c>
      <c r="T10" s="29" t="s">
        <v>17</v>
      </c>
      <c r="U10" s="29" t="s">
        <v>18</v>
      </c>
      <c r="V10" s="29" t="s">
        <v>17</v>
      </c>
      <c r="W10" s="29" t="s">
        <v>18</v>
      </c>
      <c r="X10" s="29" t="s">
        <v>3</v>
      </c>
      <c r="Y10" s="29" t="s">
        <v>3</v>
      </c>
    </row>
    <row r="11" spans="2:25">
      <c r="B11" s="72" t="s">
        <v>22</v>
      </c>
      <c r="C11" s="30" t="s">
        <v>23</v>
      </c>
      <c r="D11" s="6">
        <v>3</v>
      </c>
      <c r="E11" s="6">
        <v>8</v>
      </c>
      <c r="F11" s="6">
        <v>18</v>
      </c>
      <c r="G11" s="6">
        <v>45</v>
      </c>
      <c r="H11" s="6">
        <v>7</v>
      </c>
      <c r="I11" s="6">
        <v>27</v>
      </c>
      <c r="J11" s="31" t="s">
        <v>44</v>
      </c>
      <c r="K11" s="6">
        <v>63</v>
      </c>
      <c r="L11" s="6">
        <v>14</v>
      </c>
      <c r="M11" s="6">
        <v>27</v>
      </c>
      <c r="N11" s="6">
        <v>24</v>
      </c>
      <c r="O11" s="6">
        <v>56</v>
      </c>
      <c r="P11" s="6">
        <v>22</v>
      </c>
      <c r="Q11" s="6">
        <v>36</v>
      </c>
      <c r="R11" s="6">
        <v>18</v>
      </c>
      <c r="S11" s="6">
        <v>38</v>
      </c>
      <c r="T11" s="6">
        <v>10</v>
      </c>
      <c r="U11" s="6">
        <v>16</v>
      </c>
      <c r="V11" s="6">
        <v>6</v>
      </c>
      <c r="W11" s="6">
        <v>13</v>
      </c>
      <c r="X11" s="7">
        <v>170</v>
      </c>
      <c r="Y11" s="7">
        <v>318</v>
      </c>
    </row>
    <row r="12" spans="2:25">
      <c r="B12" s="73"/>
      <c r="C12" s="32" t="s">
        <v>24</v>
      </c>
      <c r="D12" s="10">
        <v>3</v>
      </c>
      <c r="E12" s="10">
        <v>2</v>
      </c>
      <c r="F12" s="10">
        <v>3</v>
      </c>
      <c r="G12" s="10">
        <v>3</v>
      </c>
      <c r="H12" s="10">
        <v>8</v>
      </c>
      <c r="I12" s="10">
        <v>13</v>
      </c>
      <c r="J12" s="33" t="s">
        <v>45</v>
      </c>
      <c r="K12" s="10">
        <v>11</v>
      </c>
      <c r="L12" s="10">
        <v>9</v>
      </c>
      <c r="M12" s="10">
        <v>22</v>
      </c>
      <c r="N12" s="10">
        <v>15</v>
      </c>
      <c r="O12" s="10">
        <v>18</v>
      </c>
      <c r="P12" s="10">
        <v>12</v>
      </c>
      <c r="Q12" s="10">
        <v>15</v>
      </c>
      <c r="R12" s="10">
        <v>23</v>
      </c>
      <c r="S12" s="10">
        <v>19</v>
      </c>
      <c r="T12" s="10">
        <v>5</v>
      </c>
      <c r="U12" s="10">
        <v>4</v>
      </c>
      <c r="V12" s="10">
        <v>1</v>
      </c>
      <c r="W12" s="10">
        <v>1</v>
      </c>
      <c r="X12" s="11">
        <v>93</v>
      </c>
      <c r="Y12" s="11">
        <v>100</v>
      </c>
    </row>
    <row r="13" spans="2:25">
      <c r="B13" s="73"/>
      <c r="C13" s="30" t="s">
        <v>25</v>
      </c>
      <c r="D13" s="6">
        <v>0</v>
      </c>
      <c r="E13" s="6">
        <v>4</v>
      </c>
      <c r="F13" s="6">
        <v>14</v>
      </c>
      <c r="G13" s="6">
        <v>32</v>
      </c>
      <c r="H13" s="6">
        <v>8</v>
      </c>
      <c r="I13" s="6">
        <v>12</v>
      </c>
      <c r="J13" s="31" t="s">
        <v>46</v>
      </c>
      <c r="K13" s="6">
        <v>45</v>
      </c>
      <c r="L13" s="6">
        <v>7</v>
      </c>
      <c r="M13" s="6">
        <v>11</v>
      </c>
      <c r="N13" s="6">
        <v>40</v>
      </c>
      <c r="O13" s="6">
        <v>36</v>
      </c>
      <c r="P13" s="6">
        <v>19</v>
      </c>
      <c r="Q13" s="6">
        <v>20</v>
      </c>
      <c r="R13" s="6">
        <v>31</v>
      </c>
      <c r="S13" s="6">
        <v>37</v>
      </c>
      <c r="T13" s="6">
        <v>6</v>
      </c>
      <c r="U13" s="6">
        <v>9</v>
      </c>
      <c r="V13" s="6">
        <v>6</v>
      </c>
      <c r="W13" s="6">
        <v>11</v>
      </c>
      <c r="X13" s="7">
        <v>96</v>
      </c>
      <c r="Y13" s="7">
        <v>283</v>
      </c>
    </row>
    <row r="14" spans="2:25">
      <c r="B14" s="73"/>
      <c r="C14" s="32" t="s">
        <v>26</v>
      </c>
      <c r="D14" s="10">
        <v>0</v>
      </c>
      <c r="E14" s="10">
        <v>2</v>
      </c>
      <c r="F14" s="10">
        <v>27</v>
      </c>
      <c r="G14" s="10">
        <v>33</v>
      </c>
      <c r="H14" s="10">
        <v>5</v>
      </c>
      <c r="I14" s="10">
        <v>18</v>
      </c>
      <c r="J14" s="33" t="s">
        <v>47</v>
      </c>
      <c r="K14" s="10">
        <v>90</v>
      </c>
      <c r="L14" s="10">
        <v>7</v>
      </c>
      <c r="M14" s="10">
        <v>14</v>
      </c>
      <c r="N14" s="10">
        <v>56</v>
      </c>
      <c r="O14" s="10">
        <v>73</v>
      </c>
      <c r="P14" s="10">
        <v>6</v>
      </c>
      <c r="Q14" s="10">
        <v>13</v>
      </c>
      <c r="R14" s="10">
        <v>31</v>
      </c>
      <c r="S14" s="10">
        <v>44</v>
      </c>
      <c r="T14" s="10">
        <v>2</v>
      </c>
      <c r="U14" s="10">
        <v>9</v>
      </c>
      <c r="V14" s="10">
        <v>7</v>
      </c>
      <c r="W14" s="10">
        <v>13</v>
      </c>
      <c r="X14" s="11">
        <v>76</v>
      </c>
      <c r="Y14" s="11">
        <v>428</v>
      </c>
    </row>
    <row r="15" spans="2:25">
      <c r="B15" s="73"/>
      <c r="C15" s="30" t="s">
        <v>27</v>
      </c>
      <c r="D15" s="6">
        <v>2</v>
      </c>
      <c r="E15" s="6">
        <v>0</v>
      </c>
      <c r="F15" s="6">
        <v>21</v>
      </c>
      <c r="G15" s="6">
        <v>17</v>
      </c>
      <c r="H15" s="6">
        <v>2</v>
      </c>
      <c r="I15" s="6">
        <v>2</v>
      </c>
      <c r="J15" s="31" t="s">
        <v>48</v>
      </c>
      <c r="K15" s="6">
        <v>46</v>
      </c>
      <c r="L15" s="6">
        <v>15</v>
      </c>
      <c r="M15" s="6">
        <v>20</v>
      </c>
      <c r="N15" s="6">
        <v>36</v>
      </c>
      <c r="O15" s="6">
        <v>43</v>
      </c>
      <c r="P15" s="6">
        <v>13</v>
      </c>
      <c r="Q15" s="6">
        <v>12</v>
      </c>
      <c r="R15" s="6">
        <v>38</v>
      </c>
      <c r="S15" s="6">
        <v>29</v>
      </c>
      <c r="T15" s="6">
        <v>5</v>
      </c>
      <c r="U15" s="6">
        <v>6</v>
      </c>
      <c r="V15" s="6">
        <v>5</v>
      </c>
      <c r="W15" s="6">
        <v>4</v>
      </c>
      <c r="X15" s="7">
        <v>77</v>
      </c>
      <c r="Y15" s="7">
        <v>280</v>
      </c>
    </row>
    <row r="16" spans="2:25">
      <c r="B16" s="73"/>
      <c r="C16" s="32" t="s">
        <v>28</v>
      </c>
      <c r="D16" s="10">
        <v>4</v>
      </c>
      <c r="E16" s="10">
        <v>6</v>
      </c>
      <c r="F16" s="10">
        <v>89</v>
      </c>
      <c r="G16" s="10">
        <v>96</v>
      </c>
      <c r="H16" s="10">
        <v>9</v>
      </c>
      <c r="I16" s="10">
        <v>13</v>
      </c>
      <c r="J16" s="33" t="s">
        <v>49</v>
      </c>
      <c r="K16" s="10">
        <v>206</v>
      </c>
      <c r="L16" s="10">
        <v>13</v>
      </c>
      <c r="M16" s="10">
        <v>18</v>
      </c>
      <c r="N16" s="10">
        <v>141</v>
      </c>
      <c r="O16" s="10">
        <v>161</v>
      </c>
      <c r="P16" s="10">
        <v>17</v>
      </c>
      <c r="Q16" s="10">
        <v>30</v>
      </c>
      <c r="R16" s="10">
        <v>91</v>
      </c>
      <c r="S16" s="10">
        <v>79</v>
      </c>
      <c r="T16" s="10">
        <v>2</v>
      </c>
      <c r="U16" s="10">
        <v>5</v>
      </c>
      <c r="V16" s="10">
        <v>8</v>
      </c>
      <c r="W16" s="10">
        <v>15</v>
      </c>
      <c r="X16" s="11">
        <v>117</v>
      </c>
      <c r="Y16" s="11">
        <v>1038</v>
      </c>
    </row>
    <row r="17" spans="2:25">
      <c r="B17" s="74"/>
      <c r="C17" s="34" t="s">
        <v>29</v>
      </c>
      <c r="D17" s="14">
        <v>12</v>
      </c>
      <c r="E17" s="14">
        <v>22</v>
      </c>
      <c r="F17" s="14">
        <v>172</v>
      </c>
      <c r="G17" s="14">
        <v>226</v>
      </c>
      <c r="H17" s="14">
        <v>39</v>
      </c>
      <c r="I17" s="14">
        <v>85</v>
      </c>
      <c r="J17" s="35">
        <v>321</v>
      </c>
      <c r="K17" s="14">
        <v>461</v>
      </c>
      <c r="L17" s="14">
        <v>65</v>
      </c>
      <c r="M17" s="14">
        <v>112</v>
      </c>
      <c r="N17" s="14">
        <v>312</v>
      </c>
      <c r="O17" s="14">
        <v>387</v>
      </c>
      <c r="P17" s="14">
        <v>89</v>
      </c>
      <c r="Q17" s="14">
        <v>126</v>
      </c>
      <c r="R17" s="14">
        <v>232</v>
      </c>
      <c r="S17" s="14">
        <v>246</v>
      </c>
      <c r="T17" s="14">
        <v>30</v>
      </c>
      <c r="U17" s="14">
        <v>49</v>
      </c>
      <c r="V17" s="14">
        <v>33</v>
      </c>
      <c r="W17" s="14">
        <v>57</v>
      </c>
      <c r="X17" s="14">
        <v>629</v>
      </c>
      <c r="Y17" s="14">
        <v>2447</v>
      </c>
    </row>
    <row r="18" spans="2:25">
      <c r="B18" s="69" t="s">
        <v>30</v>
      </c>
      <c r="C18" s="36" t="s">
        <v>31</v>
      </c>
      <c r="D18" s="17">
        <v>1</v>
      </c>
      <c r="E18" s="17">
        <v>7</v>
      </c>
      <c r="F18" s="17">
        <v>0</v>
      </c>
      <c r="G18" s="17">
        <v>1</v>
      </c>
      <c r="H18" s="17">
        <v>8</v>
      </c>
      <c r="I18" s="17">
        <v>25</v>
      </c>
      <c r="J18" s="37" t="s">
        <v>50</v>
      </c>
      <c r="K18" s="17">
        <v>2</v>
      </c>
      <c r="L18" s="17">
        <v>7</v>
      </c>
      <c r="M18" s="17">
        <v>15</v>
      </c>
      <c r="N18" s="17">
        <v>1</v>
      </c>
      <c r="O18" s="17">
        <v>1</v>
      </c>
      <c r="P18" s="17">
        <v>8</v>
      </c>
      <c r="Q18" s="17">
        <v>4</v>
      </c>
      <c r="R18" s="17">
        <v>0</v>
      </c>
      <c r="S18" s="17">
        <v>1</v>
      </c>
      <c r="T18" s="17">
        <v>2</v>
      </c>
      <c r="U18" s="17">
        <v>3</v>
      </c>
      <c r="V18" s="17">
        <v>1</v>
      </c>
      <c r="W18" s="17">
        <v>5</v>
      </c>
      <c r="X18" s="7">
        <v>80</v>
      </c>
      <c r="Y18" s="7">
        <v>15</v>
      </c>
    </row>
    <row r="19" spans="2:25">
      <c r="B19" s="70"/>
      <c r="C19" s="30" t="s">
        <v>23</v>
      </c>
      <c r="D19" s="6">
        <v>3</v>
      </c>
      <c r="E19" s="6">
        <v>2</v>
      </c>
      <c r="F19" s="6">
        <v>1</v>
      </c>
      <c r="G19" s="6">
        <v>0</v>
      </c>
      <c r="H19" s="6">
        <v>8</v>
      </c>
      <c r="I19" s="6">
        <v>8</v>
      </c>
      <c r="J19" s="31" t="s">
        <v>51</v>
      </c>
      <c r="K19" s="6">
        <v>0</v>
      </c>
      <c r="L19" s="6">
        <v>18</v>
      </c>
      <c r="M19" s="6">
        <v>23</v>
      </c>
      <c r="N19" s="6">
        <v>0</v>
      </c>
      <c r="O19" s="6">
        <v>0</v>
      </c>
      <c r="P19" s="6">
        <v>31</v>
      </c>
      <c r="Q19" s="6">
        <v>14</v>
      </c>
      <c r="R19" s="6">
        <v>2</v>
      </c>
      <c r="S19" s="6">
        <v>1</v>
      </c>
      <c r="T19" s="6">
        <v>5</v>
      </c>
      <c r="U19" s="6">
        <v>4</v>
      </c>
      <c r="V19" s="6">
        <v>1</v>
      </c>
      <c r="W19" s="6">
        <v>2</v>
      </c>
      <c r="X19" s="11">
        <v>116</v>
      </c>
      <c r="Y19" s="11">
        <v>8</v>
      </c>
    </row>
    <row r="20" spans="2:25">
      <c r="B20" s="70"/>
      <c r="C20" s="36" t="s">
        <v>32</v>
      </c>
      <c r="D20" s="17">
        <v>0</v>
      </c>
      <c r="E20" s="17">
        <v>5</v>
      </c>
      <c r="F20" s="17">
        <v>16</v>
      </c>
      <c r="G20" s="17">
        <v>32</v>
      </c>
      <c r="H20" s="17">
        <v>3</v>
      </c>
      <c r="I20" s="17">
        <v>11</v>
      </c>
      <c r="J20" s="37" t="s">
        <v>52</v>
      </c>
      <c r="K20" s="17">
        <v>65</v>
      </c>
      <c r="L20" s="17">
        <v>1</v>
      </c>
      <c r="M20" s="17">
        <v>7</v>
      </c>
      <c r="N20" s="17">
        <v>20</v>
      </c>
      <c r="O20" s="17">
        <v>47</v>
      </c>
      <c r="P20" s="17">
        <v>2</v>
      </c>
      <c r="Q20" s="17">
        <v>6</v>
      </c>
      <c r="R20" s="17">
        <v>25</v>
      </c>
      <c r="S20" s="17">
        <v>22</v>
      </c>
      <c r="T20" s="17">
        <v>0</v>
      </c>
      <c r="U20" s="17">
        <v>3</v>
      </c>
      <c r="V20" s="17">
        <v>11</v>
      </c>
      <c r="W20" s="17">
        <v>14</v>
      </c>
      <c r="X20" s="7">
        <v>38</v>
      </c>
      <c r="Y20" s="7">
        <v>275</v>
      </c>
    </row>
    <row r="21" spans="2:25">
      <c r="B21" s="70"/>
      <c r="C21" s="30" t="s">
        <v>33</v>
      </c>
      <c r="D21" s="6">
        <v>144</v>
      </c>
      <c r="E21" s="6">
        <v>181</v>
      </c>
      <c r="F21" s="6">
        <v>0</v>
      </c>
      <c r="G21" s="6">
        <v>2</v>
      </c>
      <c r="H21" s="6">
        <v>307</v>
      </c>
      <c r="I21" s="6">
        <v>419</v>
      </c>
      <c r="J21" s="31" t="s">
        <v>53</v>
      </c>
      <c r="K21" s="6">
        <v>7</v>
      </c>
      <c r="L21" s="6">
        <v>244</v>
      </c>
      <c r="M21" s="6">
        <v>281</v>
      </c>
      <c r="N21" s="6">
        <v>6</v>
      </c>
      <c r="O21" s="6">
        <v>4</v>
      </c>
      <c r="P21" s="6">
        <v>156</v>
      </c>
      <c r="Q21" s="6">
        <v>144</v>
      </c>
      <c r="R21" s="6">
        <v>12</v>
      </c>
      <c r="S21" s="6">
        <v>18</v>
      </c>
      <c r="T21" s="6">
        <v>27</v>
      </c>
      <c r="U21" s="6">
        <v>52</v>
      </c>
      <c r="V21" s="6">
        <v>9</v>
      </c>
      <c r="W21" s="6">
        <v>7</v>
      </c>
      <c r="X21" s="11">
        <v>1955</v>
      </c>
      <c r="Y21" s="11">
        <v>73</v>
      </c>
    </row>
    <row r="22" spans="2:25">
      <c r="B22" s="71"/>
      <c r="C22" s="38" t="s">
        <v>35</v>
      </c>
      <c r="D22" s="20">
        <v>148</v>
      </c>
      <c r="E22" s="20">
        <v>195</v>
      </c>
      <c r="F22" s="20">
        <v>17</v>
      </c>
      <c r="G22" s="20">
        <v>35</v>
      </c>
      <c r="H22" s="20">
        <v>326</v>
      </c>
      <c r="I22" s="20">
        <v>463</v>
      </c>
      <c r="J22" s="39">
        <v>35</v>
      </c>
      <c r="K22" s="20">
        <v>74</v>
      </c>
      <c r="L22" s="20">
        <v>270</v>
      </c>
      <c r="M22" s="20">
        <v>326</v>
      </c>
      <c r="N22" s="20">
        <v>27</v>
      </c>
      <c r="O22" s="20">
        <v>52</v>
      </c>
      <c r="P22" s="20">
        <v>197</v>
      </c>
      <c r="Q22" s="20">
        <v>168</v>
      </c>
      <c r="R22" s="20">
        <v>39</v>
      </c>
      <c r="S22" s="20">
        <v>42</v>
      </c>
      <c r="T22" s="20">
        <v>34</v>
      </c>
      <c r="U22" s="20">
        <v>62</v>
      </c>
      <c r="V22" s="20">
        <v>22</v>
      </c>
      <c r="W22" s="20">
        <v>28</v>
      </c>
      <c r="X22" s="20">
        <v>2189</v>
      </c>
      <c r="Y22" s="20">
        <v>371</v>
      </c>
    </row>
    <row r="23" spans="2:25" ht="25.5">
      <c r="B23" s="40" t="s">
        <v>3</v>
      </c>
      <c r="C23" s="41" t="s">
        <v>54</v>
      </c>
      <c r="D23" s="24">
        <v>160</v>
      </c>
      <c r="E23" s="24">
        <v>217</v>
      </c>
      <c r="F23" s="24">
        <v>189</v>
      </c>
      <c r="G23" s="24">
        <v>261</v>
      </c>
      <c r="H23" s="42">
        <v>365</v>
      </c>
      <c r="I23" s="42">
        <v>548</v>
      </c>
      <c r="J23" s="24">
        <v>356</v>
      </c>
      <c r="K23" s="24">
        <v>535</v>
      </c>
      <c r="L23" s="24">
        <v>335</v>
      </c>
      <c r="M23" s="24">
        <v>438</v>
      </c>
      <c r="N23" s="24">
        <v>339</v>
      </c>
      <c r="O23" s="24">
        <v>439</v>
      </c>
      <c r="P23" s="24">
        <v>286</v>
      </c>
      <c r="Q23" s="24">
        <v>294</v>
      </c>
      <c r="R23" s="24">
        <v>271</v>
      </c>
      <c r="S23" s="24">
        <v>288</v>
      </c>
      <c r="T23" s="24">
        <v>64</v>
      </c>
      <c r="U23" s="24">
        <v>111</v>
      </c>
      <c r="V23" s="24">
        <v>55</v>
      </c>
      <c r="W23" s="24">
        <v>85</v>
      </c>
      <c r="X23" s="24">
        <v>2818</v>
      </c>
      <c r="Y23" s="24">
        <v>2818</v>
      </c>
    </row>
    <row r="24" spans="2:25" ht="168" customHeight="1"/>
  </sheetData>
  <mergeCells count="25">
    <mergeCell ref="P9:Q9"/>
    <mergeCell ref="R9:S9"/>
    <mergeCell ref="T9:U9"/>
    <mergeCell ref="V9:W9"/>
    <mergeCell ref="B11:B17"/>
    <mergeCell ref="L9:M9"/>
    <mergeCell ref="N9:O9"/>
    <mergeCell ref="B18:B22"/>
    <mergeCell ref="D9:E9"/>
    <mergeCell ref="F9:G9"/>
    <mergeCell ref="H9:I9"/>
    <mergeCell ref="J9:K9"/>
    <mergeCell ref="X8:Y8"/>
    <mergeCell ref="B2:Y2"/>
    <mergeCell ref="B3:Y3"/>
    <mergeCell ref="B4:Y4"/>
    <mergeCell ref="B5:Y5"/>
    <mergeCell ref="B6:Y6"/>
    <mergeCell ref="D7:W7"/>
    <mergeCell ref="X7:Y7"/>
    <mergeCell ref="D8:G8"/>
    <mergeCell ref="H8:K8"/>
    <mergeCell ref="L8:O8"/>
    <mergeCell ref="P8:S8"/>
    <mergeCell ref="T8:W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2608-F079-4A25-9D07-3454879B68E2}">
  <dimension ref="B1:R24"/>
  <sheetViews>
    <sheetView topLeftCell="A7" workbookViewId="0">
      <selection activeCell="D22" sqref="D22"/>
    </sheetView>
  </sheetViews>
  <sheetFormatPr defaultRowHeight="15"/>
  <cols>
    <col min="1" max="1" width="1.7109375" style="27" customWidth="1"/>
    <col min="2" max="2" width="24" style="27" customWidth="1"/>
    <col min="3" max="3" width="48.5703125" style="27" customWidth="1"/>
    <col min="4" max="4" width="16.28515625" style="27" customWidth="1"/>
    <col min="5" max="5" width="17.7109375" style="27" customWidth="1"/>
    <col min="6" max="6" width="19.28515625" style="27" customWidth="1"/>
    <col min="7" max="7" width="17.28515625" style="27" customWidth="1"/>
    <col min="8" max="8" width="8.28515625" style="27" customWidth="1"/>
    <col min="9" max="9" width="8.5703125" style="27" customWidth="1"/>
    <col min="10" max="10" width="8.28515625" style="27" customWidth="1"/>
    <col min="11" max="11" width="8" style="27" customWidth="1"/>
    <col min="12" max="12" width="8.28515625" style="27" customWidth="1"/>
    <col min="13" max="13" width="7.5703125" style="27" customWidth="1"/>
    <col min="14" max="14" width="8.28515625" style="27" customWidth="1"/>
    <col min="15" max="15" width="7.28515625" style="27" customWidth="1"/>
    <col min="16" max="16" width="8.42578125" style="27" customWidth="1"/>
    <col min="17" max="17" width="7.28515625" style="27" customWidth="1"/>
    <col min="18" max="18" width="0" style="27" hidden="1" customWidth="1"/>
    <col min="19" max="19" width="22.5703125" style="27" customWidth="1"/>
    <col min="20" max="16384" width="9.140625" style="27"/>
  </cols>
  <sheetData>
    <row r="1" spans="2:18" ht="7.5" customHeight="1"/>
    <row r="2" spans="2:18" ht="41.25" customHeight="1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2:18" ht="18" customHeight="1">
      <c r="B3" s="64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2:18" ht="36.75" customHeight="1">
      <c r="B4" s="64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18" ht="23.25" customHeight="1">
      <c r="B5" s="65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2:18" ht="18" customHeight="1">
      <c r="B6" s="66" t="s">
        <v>55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8">
      <c r="B7" s="28" t="s">
        <v>3</v>
      </c>
      <c r="C7" s="28" t="s">
        <v>3</v>
      </c>
      <c r="D7" s="43" t="s">
        <v>3</v>
      </c>
      <c r="E7" s="43" t="s">
        <v>3</v>
      </c>
      <c r="F7" s="43" t="s">
        <v>3</v>
      </c>
      <c r="G7" s="43" t="s">
        <v>3</v>
      </c>
      <c r="H7" s="67" t="s">
        <v>12</v>
      </c>
      <c r="I7" s="62"/>
      <c r="J7" s="67" t="s">
        <v>13</v>
      </c>
      <c r="K7" s="62"/>
      <c r="L7" s="67" t="s">
        <v>14</v>
      </c>
      <c r="M7" s="62"/>
      <c r="N7" s="67" t="s">
        <v>15</v>
      </c>
      <c r="O7" s="62"/>
      <c r="P7" s="67" t="s">
        <v>16</v>
      </c>
      <c r="Q7" s="62"/>
    </row>
    <row r="8" spans="2:18" ht="49.5">
      <c r="B8" s="28" t="s">
        <v>10</v>
      </c>
      <c r="C8" s="28" t="s">
        <v>11</v>
      </c>
      <c r="D8" s="44" t="s">
        <v>56</v>
      </c>
      <c r="E8" s="44" t="s">
        <v>57</v>
      </c>
      <c r="F8" s="44" t="s">
        <v>58</v>
      </c>
      <c r="G8" s="44" t="s">
        <v>59</v>
      </c>
      <c r="H8" s="45" t="s">
        <v>17</v>
      </c>
      <c r="I8" s="45" t="s">
        <v>18</v>
      </c>
      <c r="J8" s="45" t="s">
        <v>19</v>
      </c>
      <c r="K8" s="45" t="s">
        <v>18</v>
      </c>
      <c r="L8" s="45" t="s">
        <v>19</v>
      </c>
      <c r="M8" s="45" t="s">
        <v>18</v>
      </c>
      <c r="N8" s="45" t="s">
        <v>17</v>
      </c>
      <c r="O8" s="45" t="s">
        <v>60</v>
      </c>
      <c r="P8" s="45" t="s">
        <v>19</v>
      </c>
      <c r="Q8" s="45" t="s">
        <v>60</v>
      </c>
    </row>
    <row r="9" spans="2:18">
      <c r="B9" s="72" t="s">
        <v>22</v>
      </c>
      <c r="C9" s="30" t="s">
        <v>23</v>
      </c>
      <c r="D9" s="6">
        <v>16456</v>
      </c>
      <c r="E9" s="8">
        <v>5.3085069662863296</v>
      </c>
      <c r="F9" s="6">
        <v>81839934</v>
      </c>
      <c r="G9" s="8">
        <v>6.9112253585926</v>
      </c>
      <c r="H9" s="6">
        <v>388</v>
      </c>
      <c r="I9" s="6">
        <v>648</v>
      </c>
      <c r="J9" s="6">
        <v>940</v>
      </c>
      <c r="K9" s="6">
        <v>1325</v>
      </c>
      <c r="L9" s="6">
        <v>1933</v>
      </c>
      <c r="M9" s="6">
        <v>2101</v>
      </c>
      <c r="N9" s="6">
        <v>3033</v>
      </c>
      <c r="O9" s="6">
        <v>3396</v>
      </c>
      <c r="P9" s="6">
        <v>1173</v>
      </c>
      <c r="Q9" s="6">
        <v>1519</v>
      </c>
    </row>
    <row r="10" spans="2:18">
      <c r="B10" s="73"/>
      <c r="C10" s="32" t="s">
        <v>24</v>
      </c>
      <c r="D10" s="10">
        <v>4044</v>
      </c>
      <c r="E10" s="12">
        <v>1.30454558651324</v>
      </c>
      <c r="F10" s="10">
        <v>19046744</v>
      </c>
      <c r="G10" s="12">
        <v>1.6084609761711399</v>
      </c>
      <c r="H10" s="10">
        <v>100</v>
      </c>
      <c r="I10" s="10">
        <v>145</v>
      </c>
      <c r="J10" s="10">
        <v>374</v>
      </c>
      <c r="K10" s="10">
        <v>604</v>
      </c>
      <c r="L10" s="10">
        <v>461</v>
      </c>
      <c r="M10" s="10">
        <v>672</v>
      </c>
      <c r="N10" s="10">
        <v>630</v>
      </c>
      <c r="O10" s="10">
        <v>709</v>
      </c>
      <c r="P10" s="10">
        <v>145</v>
      </c>
      <c r="Q10" s="10">
        <v>204</v>
      </c>
    </row>
    <row r="11" spans="2:18">
      <c r="B11" s="73"/>
      <c r="C11" s="30" t="s">
        <v>25</v>
      </c>
      <c r="D11" s="6">
        <v>13810</v>
      </c>
      <c r="E11" s="8">
        <v>4.4549393050810799</v>
      </c>
      <c r="F11" s="6">
        <v>66819430</v>
      </c>
      <c r="G11" s="8">
        <v>5.6427726232367599</v>
      </c>
      <c r="H11" s="6">
        <v>277</v>
      </c>
      <c r="I11" s="6">
        <v>439</v>
      </c>
      <c r="J11" s="6">
        <v>946</v>
      </c>
      <c r="K11" s="6">
        <v>996</v>
      </c>
      <c r="L11" s="6">
        <v>1855</v>
      </c>
      <c r="M11" s="6">
        <v>1770</v>
      </c>
      <c r="N11" s="6">
        <v>2642</v>
      </c>
      <c r="O11" s="6">
        <v>2790</v>
      </c>
      <c r="P11" s="6">
        <v>1008</v>
      </c>
      <c r="Q11" s="6">
        <v>1087</v>
      </c>
    </row>
    <row r="12" spans="2:18">
      <c r="B12" s="73"/>
      <c r="C12" s="32" t="s">
        <v>26</v>
      </c>
      <c r="D12" s="10">
        <v>8505</v>
      </c>
      <c r="E12" s="12">
        <v>2.7436103395883098</v>
      </c>
      <c r="F12" s="10">
        <v>38959965</v>
      </c>
      <c r="G12" s="12">
        <v>3.2900942720442599</v>
      </c>
      <c r="H12" s="10">
        <v>203</v>
      </c>
      <c r="I12" s="10">
        <v>337</v>
      </c>
      <c r="J12" s="10">
        <v>764</v>
      </c>
      <c r="K12" s="10">
        <v>1116</v>
      </c>
      <c r="L12" s="10">
        <v>1155</v>
      </c>
      <c r="M12" s="10">
        <v>1490</v>
      </c>
      <c r="N12" s="10">
        <v>1167</v>
      </c>
      <c r="O12" s="10">
        <v>1464</v>
      </c>
      <c r="P12" s="10">
        <v>352</v>
      </c>
      <c r="Q12" s="10">
        <v>457</v>
      </c>
    </row>
    <row r="13" spans="2:18">
      <c r="B13" s="73"/>
      <c r="C13" s="30" t="s">
        <v>27</v>
      </c>
      <c r="D13" s="6">
        <v>10595</v>
      </c>
      <c r="E13" s="8">
        <v>3.4178191120444699</v>
      </c>
      <c r="F13" s="6">
        <v>52198519</v>
      </c>
      <c r="G13" s="8">
        <v>4.4080647498295598</v>
      </c>
      <c r="H13" s="6">
        <v>224</v>
      </c>
      <c r="I13" s="6">
        <v>260</v>
      </c>
      <c r="J13" s="6">
        <v>782</v>
      </c>
      <c r="K13" s="6">
        <v>857</v>
      </c>
      <c r="L13" s="6">
        <v>1670</v>
      </c>
      <c r="M13" s="6">
        <v>1632</v>
      </c>
      <c r="N13" s="6">
        <v>1882</v>
      </c>
      <c r="O13" s="6">
        <v>2008</v>
      </c>
      <c r="P13" s="6">
        <v>611</v>
      </c>
      <c r="Q13" s="6">
        <v>669</v>
      </c>
    </row>
    <row r="14" spans="2:18">
      <c r="B14" s="73"/>
      <c r="C14" s="32" t="s">
        <v>28</v>
      </c>
      <c r="D14" s="10">
        <v>18859</v>
      </c>
      <c r="E14" s="12">
        <v>6.08368576064621</v>
      </c>
      <c r="F14" s="10">
        <v>80521663</v>
      </c>
      <c r="G14" s="12">
        <v>6.7998999026764597</v>
      </c>
      <c r="H14" s="10">
        <v>837</v>
      </c>
      <c r="I14" s="10">
        <v>1134</v>
      </c>
      <c r="J14" s="10">
        <v>1757</v>
      </c>
      <c r="K14" s="10">
        <v>2208</v>
      </c>
      <c r="L14" s="10">
        <v>2775</v>
      </c>
      <c r="M14" s="10">
        <v>2944</v>
      </c>
      <c r="N14" s="10">
        <v>2764</v>
      </c>
      <c r="O14" s="10">
        <v>2796</v>
      </c>
      <c r="P14" s="10">
        <v>818</v>
      </c>
      <c r="Q14" s="10">
        <v>826</v>
      </c>
    </row>
    <row r="15" spans="2:18">
      <c r="B15" s="74"/>
      <c r="C15" s="34" t="s">
        <v>29</v>
      </c>
      <c r="D15" s="14">
        <v>72269</v>
      </c>
      <c r="E15" s="15">
        <v>23.313107070159599</v>
      </c>
      <c r="F15" s="14">
        <v>339386255</v>
      </c>
      <c r="G15" s="15">
        <v>28.660517882550799</v>
      </c>
      <c r="H15" s="14">
        <v>2029</v>
      </c>
      <c r="I15" s="14">
        <v>2963</v>
      </c>
      <c r="J15" s="14">
        <v>5563</v>
      </c>
      <c r="K15" s="14">
        <v>7106</v>
      </c>
      <c r="L15" s="14">
        <v>9849</v>
      </c>
      <c r="M15" s="14">
        <v>10609</v>
      </c>
      <c r="N15" s="14">
        <v>12118</v>
      </c>
      <c r="O15" s="14">
        <v>13163</v>
      </c>
      <c r="P15" s="14">
        <v>4107</v>
      </c>
      <c r="Q15" s="14">
        <v>4762</v>
      </c>
    </row>
    <row r="16" spans="2:18">
      <c r="B16" s="69" t="s">
        <v>30</v>
      </c>
      <c r="C16" s="36" t="s">
        <v>31</v>
      </c>
      <c r="D16" s="17">
        <v>4519</v>
      </c>
      <c r="E16" s="18">
        <v>1.4577748529805501</v>
      </c>
      <c r="F16" s="17">
        <v>17311412</v>
      </c>
      <c r="G16" s="18">
        <v>1.46191551923104</v>
      </c>
      <c r="H16" s="17">
        <v>206</v>
      </c>
      <c r="I16" s="17">
        <v>314</v>
      </c>
      <c r="J16" s="17">
        <v>726</v>
      </c>
      <c r="K16" s="17">
        <v>688</v>
      </c>
      <c r="L16" s="17">
        <v>612</v>
      </c>
      <c r="M16" s="17">
        <v>467</v>
      </c>
      <c r="N16" s="17">
        <v>604</v>
      </c>
      <c r="O16" s="17">
        <v>460</v>
      </c>
      <c r="P16" s="17">
        <v>257</v>
      </c>
      <c r="Q16" s="17">
        <v>185</v>
      </c>
    </row>
    <row r="17" spans="2:17">
      <c r="B17" s="70"/>
      <c r="C17" s="30" t="s">
        <v>23</v>
      </c>
      <c r="D17" s="6">
        <v>11087</v>
      </c>
      <c r="E17" s="8">
        <v>3.5765323733116601</v>
      </c>
      <c r="F17" s="6">
        <v>45206418</v>
      </c>
      <c r="G17" s="8">
        <v>3.8175952396630399</v>
      </c>
      <c r="H17" s="6">
        <v>165</v>
      </c>
      <c r="I17" s="6">
        <v>214</v>
      </c>
      <c r="J17" s="6">
        <v>704</v>
      </c>
      <c r="K17" s="6">
        <v>572</v>
      </c>
      <c r="L17" s="6">
        <v>1669</v>
      </c>
      <c r="M17" s="6">
        <v>1117</v>
      </c>
      <c r="N17" s="6">
        <v>2559</v>
      </c>
      <c r="O17" s="6">
        <v>1697</v>
      </c>
      <c r="P17" s="6">
        <v>1422</v>
      </c>
      <c r="Q17" s="6">
        <v>968</v>
      </c>
    </row>
    <row r="18" spans="2:17">
      <c r="B18" s="70"/>
      <c r="C18" s="36" t="s">
        <v>32</v>
      </c>
      <c r="D18" s="17">
        <v>3285</v>
      </c>
      <c r="E18" s="18">
        <v>1.05970134809496</v>
      </c>
      <c r="F18" s="17">
        <v>12472781</v>
      </c>
      <c r="G18" s="18">
        <v>1.0533024176115799</v>
      </c>
      <c r="H18" s="17">
        <v>370</v>
      </c>
      <c r="I18" s="17">
        <v>610</v>
      </c>
      <c r="J18" s="17">
        <v>367</v>
      </c>
      <c r="K18" s="17">
        <v>555</v>
      </c>
      <c r="L18" s="17">
        <v>290</v>
      </c>
      <c r="M18" s="17">
        <v>398</v>
      </c>
      <c r="N18" s="17">
        <v>229</v>
      </c>
      <c r="O18" s="17">
        <v>318</v>
      </c>
      <c r="P18" s="17">
        <v>56</v>
      </c>
      <c r="Q18" s="17">
        <v>92</v>
      </c>
    </row>
    <row r="19" spans="2:17">
      <c r="B19" s="70"/>
      <c r="C19" s="30" t="s">
        <v>33</v>
      </c>
      <c r="D19" s="6">
        <v>17604</v>
      </c>
      <c r="E19" s="8">
        <v>5.6788379092431098</v>
      </c>
      <c r="F19" s="6">
        <v>70207746</v>
      </c>
      <c r="G19" s="8">
        <v>5.9289094065597396</v>
      </c>
      <c r="H19" s="6">
        <v>1001</v>
      </c>
      <c r="I19" s="6">
        <v>1045</v>
      </c>
      <c r="J19" s="6">
        <v>2085</v>
      </c>
      <c r="K19" s="6">
        <v>1859</v>
      </c>
      <c r="L19" s="6">
        <v>2105</v>
      </c>
      <c r="M19" s="6">
        <v>1756</v>
      </c>
      <c r="N19" s="6">
        <v>2768</v>
      </c>
      <c r="O19" s="6">
        <v>2343</v>
      </c>
      <c r="P19" s="6">
        <v>1410</v>
      </c>
      <c r="Q19" s="6">
        <v>1232</v>
      </c>
    </row>
    <row r="20" spans="2:17">
      <c r="B20" s="70"/>
      <c r="C20" s="36" t="s">
        <v>34</v>
      </c>
      <c r="D20" s="17">
        <v>201229</v>
      </c>
      <c r="E20" s="18">
        <v>64.914046446210094</v>
      </c>
      <c r="F20" s="17">
        <v>699574922</v>
      </c>
      <c r="G20" s="18">
        <v>59.077759534383802</v>
      </c>
      <c r="H20" s="17">
        <v>19957</v>
      </c>
      <c r="I20" s="17">
        <v>18357</v>
      </c>
      <c r="J20" s="17">
        <v>32416</v>
      </c>
      <c r="K20" s="17">
        <v>25680</v>
      </c>
      <c r="L20" s="17">
        <v>27826</v>
      </c>
      <c r="M20" s="17">
        <v>21858</v>
      </c>
      <c r="N20" s="17">
        <v>21544</v>
      </c>
      <c r="O20" s="17">
        <v>18127</v>
      </c>
      <c r="P20" s="17">
        <v>8147</v>
      </c>
      <c r="Q20" s="17">
        <v>7319</v>
      </c>
    </row>
    <row r="21" spans="2:17">
      <c r="B21" s="71"/>
      <c r="C21" s="38" t="s">
        <v>35</v>
      </c>
      <c r="D21" s="20">
        <v>237724</v>
      </c>
      <c r="E21" s="21">
        <v>76.686892929840397</v>
      </c>
      <c r="F21" s="20">
        <v>844773279</v>
      </c>
      <c r="G21" s="21">
        <v>71.339482117449194</v>
      </c>
      <c r="H21" s="20">
        <v>21699</v>
      </c>
      <c r="I21" s="20">
        <v>20540</v>
      </c>
      <c r="J21" s="20">
        <v>36298</v>
      </c>
      <c r="K21" s="20">
        <v>29354</v>
      </c>
      <c r="L21" s="20">
        <v>32502</v>
      </c>
      <c r="M21" s="20">
        <v>25596</v>
      </c>
      <c r="N21" s="20">
        <v>27704</v>
      </c>
      <c r="O21" s="20">
        <v>22945</v>
      </c>
      <c r="P21" s="20">
        <v>11292</v>
      </c>
      <c r="Q21" s="20">
        <v>9796</v>
      </c>
    </row>
    <row r="22" spans="2:17">
      <c r="B22" s="40" t="s">
        <v>3</v>
      </c>
      <c r="C22" s="41" t="s">
        <v>61</v>
      </c>
      <c r="D22" s="24">
        <v>309993</v>
      </c>
      <c r="E22" s="26">
        <v>100</v>
      </c>
      <c r="F22" s="24">
        <v>1184159534</v>
      </c>
      <c r="G22" s="26">
        <v>100</v>
      </c>
      <c r="H22" s="24">
        <v>23728</v>
      </c>
      <c r="I22" s="24">
        <v>23503</v>
      </c>
      <c r="J22" s="24">
        <v>41861</v>
      </c>
      <c r="K22" s="24">
        <v>36460</v>
      </c>
      <c r="L22" s="24">
        <v>42351</v>
      </c>
      <c r="M22" s="24">
        <v>36205</v>
      </c>
      <c r="N22" s="24">
        <v>39822</v>
      </c>
      <c r="O22" s="24">
        <v>36108</v>
      </c>
      <c r="P22" s="24">
        <v>15399</v>
      </c>
      <c r="Q22" s="24">
        <v>14558</v>
      </c>
    </row>
    <row r="23" spans="2:17" ht="0" hidden="1" customHeight="1"/>
    <row r="24" spans="2:17" ht="66.400000000000006" customHeight="1"/>
  </sheetData>
  <mergeCells count="12">
    <mergeCell ref="B9:B15"/>
    <mergeCell ref="B16:B21"/>
    <mergeCell ref="B2:R2"/>
    <mergeCell ref="B3:Q3"/>
    <mergeCell ref="B4:Q4"/>
    <mergeCell ref="B5:Q5"/>
    <mergeCell ref="B6:Q6"/>
    <mergeCell ref="H7:I7"/>
    <mergeCell ref="J7:K7"/>
    <mergeCell ref="L7:M7"/>
    <mergeCell ref="N7:O7"/>
    <mergeCell ref="P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ADDB-359A-469A-ACE3-7D15C6AAF691}">
  <dimension ref="A1:G41"/>
  <sheetViews>
    <sheetView tabSelected="1" topLeftCell="A34" workbookViewId="0">
      <selection activeCell="F50" sqref="F50"/>
    </sheetView>
  </sheetViews>
  <sheetFormatPr defaultRowHeight="15"/>
  <cols>
    <col min="2" max="2" width="49.28515625" customWidth="1"/>
    <col min="5" max="5" width="9.42578125" bestFit="1" customWidth="1"/>
    <col min="6" max="6" width="10.85546875" bestFit="1" customWidth="1"/>
  </cols>
  <sheetData>
    <row r="1" spans="1:7" s="46" customFormat="1" ht="36.75" customHeight="1">
      <c r="A1" s="64" t="s">
        <v>1</v>
      </c>
      <c r="B1" s="63"/>
      <c r="C1" s="63"/>
      <c r="D1" s="63"/>
      <c r="E1" s="63"/>
      <c r="F1" s="63"/>
      <c r="G1" s="63"/>
    </row>
    <row r="2" spans="1:7" s="46" customFormat="1">
      <c r="A2" s="65" t="s">
        <v>3</v>
      </c>
      <c r="B2" s="63"/>
      <c r="C2" s="63"/>
      <c r="D2" s="63"/>
      <c r="E2" s="63"/>
      <c r="F2" s="63"/>
      <c r="G2" s="63"/>
    </row>
    <row r="3" spans="1:7" s="46" customFormat="1">
      <c r="A3" s="75" t="s">
        <v>62</v>
      </c>
      <c r="B3" s="76"/>
      <c r="C3" s="76"/>
      <c r="D3" s="76"/>
      <c r="E3" s="76"/>
      <c r="F3" s="76"/>
      <c r="G3" s="76"/>
    </row>
    <row r="4" spans="1:7" s="46" customFormat="1" ht="25.5">
      <c r="A4" s="77" t="s">
        <v>10</v>
      </c>
      <c r="B4" s="78" t="s">
        <v>11</v>
      </c>
      <c r="C4" s="78" t="s">
        <v>63</v>
      </c>
      <c r="D4" s="78" t="s">
        <v>56</v>
      </c>
      <c r="E4" s="78" t="s">
        <v>6</v>
      </c>
      <c r="F4" s="78" t="s">
        <v>64</v>
      </c>
      <c r="G4" s="77" t="s">
        <v>65</v>
      </c>
    </row>
    <row r="5" spans="1:7" s="46" customFormat="1" ht="22.5">
      <c r="A5" s="79" t="s">
        <v>3</v>
      </c>
      <c r="B5" s="80" t="s">
        <v>3</v>
      </c>
      <c r="C5" s="80" t="s">
        <v>3</v>
      </c>
      <c r="D5" s="80" t="s">
        <v>3</v>
      </c>
      <c r="E5" s="81" t="s">
        <v>20</v>
      </c>
      <c r="F5" s="82" t="s">
        <v>21</v>
      </c>
      <c r="G5" s="82" t="s">
        <v>20</v>
      </c>
    </row>
    <row r="6" spans="1:7" s="46" customFormat="1" ht="20.100000000000001" customHeight="1">
      <c r="A6" s="83" t="s">
        <v>22</v>
      </c>
      <c r="B6" s="84" t="s">
        <v>23</v>
      </c>
      <c r="C6" s="6">
        <v>1</v>
      </c>
      <c r="D6" s="6">
        <v>2459</v>
      </c>
      <c r="E6" s="8">
        <v>0.79241549770073805</v>
      </c>
      <c r="F6" s="6">
        <v>9307429</v>
      </c>
      <c r="G6" s="8">
        <v>0.78599451617470995</v>
      </c>
    </row>
    <row r="7" spans="1:7" s="46" customFormat="1" ht="20.100000000000001" customHeight="1">
      <c r="A7" s="85"/>
      <c r="B7" s="86" t="s">
        <v>24</v>
      </c>
      <c r="C7" s="10">
        <v>1</v>
      </c>
      <c r="D7" s="10">
        <v>864</v>
      </c>
      <c r="E7" s="12">
        <v>0.27842496543856798</v>
      </c>
      <c r="F7" s="10">
        <v>3613964</v>
      </c>
      <c r="G7" s="12">
        <v>0.30519232385794398</v>
      </c>
    </row>
    <row r="8" spans="1:7" s="46" customFormat="1" ht="20.100000000000001" customHeight="1">
      <c r="A8" s="85"/>
      <c r="B8" s="84" t="s">
        <v>25</v>
      </c>
      <c r="C8" s="6">
        <v>1</v>
      </c>
      <c r="D8" s="6">
        <v>1896</v>
      </c>
      <c r="E8" s="8">
        <v>0.61098811860130098</v>
      </c>
      <c r="F8" s="6">
        <v>7472246</v>
      </c>
      <c r="G8" s="8">
        <v>0.63101683391927199</v>
      </c>
    </row>
    <row r="9" spans="1:7" s="46" customFormat="1" ht="20.100000000000001" customHeight="1">
      <c r="A9" s="85"/>
      <c r="B9" s="87" t="s">
        <v>26</v>
      </c>
      <c r="C9" s="88">
        <v>1</v>
      </c>
      <c r="D9" s="88">
        <v>1673</v>
      </c>
      <c r="E9" s="89">
        <v>0.53912611941981903</v>
      </c>
      <c r="F9" s="88">
        <v>6644338</v>
      </c>
      <c r="G9" s="89">
        <v>0.561101592245425</v>
      </c>
    </row>
    <row r="10" spans="1:7" s="46" customFormat="1" ht="20.100000000000001" customHeight="1">
      <c r="A10" s="85"/>
      <c r="B10" s="84" t="s">
        <v>27</v>
      </c>
      <c r="C10" s="6">
        <v>1</v>
      </c>
      <c r="D10" s="6">
        <v>1471</v>
      </c>
      <c r="E10" s="8">
        <v>0.474031393703858</v>
      </c>
      <c r="F10" s="6">
        <v>5703992</v>
      </c>
      <c r="G10" s="8">
        <v>0.48169117726328198</v>
      </c>
    </row>
    <row r="11" spans="1:7" s="46" customFormat="1" ht="20.100000000000001" customHeight="1">
      <c r="A11" s="85"/>
      <c r="B11" s="87" t="s">
        <v>28</v>
      </c>
      <c r="C11" s="88">
        <v>1</v>
      </c>
      <c r="D11" s="88">
        <v>4491</v>
      </c>
      <c r="E11" s="89">
        <v>1.4472297682692199</v>
      </c>
      <c r="F11" s="88">
        <v>15383037</v>
      </c>
      <c r="G11" s="89">
        <v>1.2990679514302701</v>
      </c>
    </row>
    <row r="12" spans="1:7" s="46" customFormat="1" ht="35.25" customHeight="1">
      <c r="A12" s="85"/>
      <c r="B12" s="90" t="s">
        <v>29</v>
      </c>
      <c r="C12" s="35" t="s">
        <v>3</v>
      </c>
      <c r="D12" s="14">
        <f>SUM(D6:D11)</f>
        <v>12854</v>
      </c>
      <c r="E12" s="15">
        <f>SUM(E6:E11)</f>
        <v>4.1422158631335044</v>
      </c>
      <c r="F12" s="14">
        <f>SUM(F6:F11)</f>
        <v>48125006</v>
      </c>
      <c r="G12" s="15">
        <f>SUM(G6:G11)</f>
        <v>4.0640643948909023</v>
      </c>
    </row>
    <row r="13" spans="1:7" s="46" customFormat="1" ht="20.100000000000001" customHeight="1">
      <c r="A13" s="91" t="s">
        <v>30</v>
      </c>
      <c r="B13" s="92" t="s">
        <v>31</v>
      </c>
      <c r="C13" s="17">
        <v>1</v>
      </c>
      <c r="D13" s="17">
        <v>1427</v>
      </c>
      <c r="E13" s="18">
        <v>0.459852344538005</v>
      </c>
      <c r="F13" s="17">
        <v>4898134</v>
      </c>
      <c r="G13" s="18">
        <v>0.413638015770939</v>
      </c>
    </row>
    <row r="14" spans="1:7" s="46" customFormat="1" ht="20.100000000000001" customHeight="1">
      <c r="A14" s="93"/>
      <c r="B14" s="94" t="s">
        <v>23</v>
      </c>
      <c r="C14" s="95">
        <v>1</v>
      </c>
      <c r="D14" s="95">
        <v>1040</v>
      </c>
      <c r="E14" s="96">
        <v>0.33514116210197997</v>
      </c>
      <c r="F14" s="95">
        <v>3220789</v>
      </c>
      <c r="G14" s="96">
        <v>0.27198944969183497</v>
      </c>
    </row>
    <row r="15" spans="1:7" s="46" customFormat="1" ht="20.100000000000001" customHeight="1">
      <c r="A15" s="93"/>
      <c r="B15" s="92" t="s">
        <v>33</v>
      </c>
      <c r="C15" s="17">
        <v>1</v>
      </c>
      <c r="D15" s="17">
        <v>4545</v>
      </c>
      <c r="E15" s="18">
        <v>1.4646313286091299</v>
      </c>
      <c r="F15" s="17">
        <v>14160883</v>
      </c>
      <c r="G15" s="18">
        <v>1.19585939169578</v>
      </c>
    </row>
    <row r="16" spans="1:7" s="46" customFormat="1" ht="20.100000000000001" customHeight="1">
      <c r="A16" s="93"/>
      <c r="B16" s="84" t="s">
        <v>34</v>
      </c>
      <c r="C16" s="6">
        <v>1</v>
      </c>
      <c r="D16" s="6">
        <v>75146</v>
      </c>
      <c r="E16" s="8">
        <v>24.215882468572499</v>
      </c>
      <c r="F16" s="6">
        <v>220893517</v>
      </c>
      <c r="G16" s="8">
        <v>18.654033570446298</v>
      </c>
    </row>
    <row r="17" spans="1:7" s="46" customFormat="1" ht="20.100000000000001" customHeight="1">
      <c r="A17" s="93"/>
      <c r="B17" s="92" t="s">
        <v>32</v>
      </c>
      <c r="C17" s="17">
        <v>1</v>
      </c>
      <c r="D17" s="17">
        <v>1585</v>
      </c>
      <c r="E17" s="18">
        <v>0.51076802108811303</v>
      </c>
      <c r="F17" s="17">
        <v>4864159</v>
      </c>
      <c r="G17" s="18">
        <v>0.41076889222596902</v>
      </c>
    </row>
    <row r="18" spans="1:7" s="46" customFormat="1" ht="20.100000000000001" customHeight="1">
      <c r="A18" s="93"/>
      <c r="B18" s="97" t="s">
        <v>35</v>
      </c>
      <c r="C18" s="39" t="s">
        <v>3</v>
      </c>
      <c r="D18" s="20">
        <f>SUM(D13:D17)</f>
        <v>83743</v>
      </c>
      <c r="E18" s="21">
        <f>SUM(E13:E17)</f>
        <v>26.986275324909727</v>
      </c>
      <c r="F18" s="20">
        <f>SUM(F13:F17)</f>
        <v>248037482</v>
      </c>
      <c r="G18" s="21">
        <f>SUM(G13:G17)</f>
        <v>20.946289319830822</v>
      </c>
    </row>
    <row r="19" spans="1:7" s="46" customFormat="1" ht="20.100000000000001" customHeight="1">
      <c r="A19" s="93"/>
      <c r="B19" s="98" t="s">
        <v>66</v>
      </c>
      <c r="C19" s="99" t="s">
        <v>3</v>
      </c>
      <c r="D19" s="42">
        <f>D12+D18</f>
        <v>96597</v>
      </c>
      <c r="E19" s="100">
        <f>E12+E18</f>
        <v>31.128491188043231</v>
      </c>
      <c r="F19" s="42">
        <f>F12+F18</f>
        <v>296162488</v>
      </c>
      <c r="G19" s="101">
        <f>G12+G18</f>
        <v>25.010353714721724</v>
      </c>
    </row>
    <row r="20" spans="1:7" s="46" customFormat="1" ht="20.100000000000001" customHeight="1">
      <c r="A20" s="102" t="s">
        <v>3</v>
      </c>
    </row>
    <row r="21" spans="1:7" s="46" customFormat="1" ht="20.100000000000001" customHeight="1"/>
    <row r="22" spans="1:7" s="46" customFormat="1" ht="20.100000000000001" customHeight="1">
      <c r="A22" s="75" t="s">
        <v>67</v>
      </c>
      <c r="B22" s="76"/>
      <c r="C22" s="76"/>
      <c r="D22" s="76"/>
      <c r="E22" s="76"/>
      <c r="F22" s="76"/>
      <c r="G22" s="76"/>
    </row>
    <row r="23" spans="1:7" s="46" customFormat="1" ht="34.5" customHeight="1">
      <c r="A23" s="77" t="s">
        <v>10</v>
      </c>
      <c r="B23" s="78" t="s">
        <v>11</v>
      </c>
      <c r="C23" s="78" t="s">
        <v>63</v>
      </c>
      <c r="D23" s="78" t="s">
        <v>56</v>
      </c>
      <c r="E23" s="78" t="s">
        <v>6</v>
      </c>
      <c r="F23" s="78" t="s">
        <v>64</v>
      </c>
      <c r="G23" s="77" t="s">
        <v>65</v>
      </c>
    </row>
    <row r="24" spans="1:7" s="46" customFormat="1" ht="20.100000000000001" customHeight="1">
      <c r="A24" s="79" t="s">
        <v>3</v>
      </c>
      <c r="B24" s="80" t="s">
        <v>3</v>
      </c>
      <c r="C24" s="80" t="s">
        <v>3</v>
      </c>
      <c r="D24" s="80" t="s">
        <v>3</v>
      </c>
      <c r="E24" s="81" t="s">
        <v>20</v>
      </c>
      <c r="F24" s="82" t="s">
        <v>21</v>
      </c>
      <c r="G24" s="82" t="s">
        <v>20</v>
      </c>
    </row>
    <row r="25" spans="1:7" s="46" customFormat="1" ht="20.100000000000001" customHeight="1">
      <c r="A25" s="83" t="s">
        <v>22</v>
      </c>
      <c r="B25" s="94" t="s">
        <v>23</v>
      </c>
      <c r="C25" s="95">
        <v>2</v>
      </c>
      <c r="D25" s="95">
        <v>14030</v>
      </c>
      <c r="E25" s="96">
        <v>4.52118317720267</v>
      </c>
      <c r="F25" s="95">
        <v>72532505</v>
      </c>
      <c r="G25" s="96">
        <v>6.1252308424178903</v>
      </c>
    </row>
    <row r="26" spans="1:7" s="46" customFormat="1" ht="20.100000000000001" customHeight="1">
      <c r="A26" s="85"/>
      <c r="B26" s="86" t="s">
        <v>24</v>
      </c>
      <c r="C26" s="10">
        <v>2</v>
      </c>
      <c r="D26" s="10">
        <v>3188</v>
      </c>
      <c r="E26" s="12">
        <v>1.0273365622895301</v>
      </c>
      <c r="F26" s="10">
        <v>15432780</v>
      </c>
      <c r="G26" s="12">
        <v>1.30326865231319</v>
      </c>
    </row>
    <row r="27" spans="1:7" s="46" customFormat="1" ht="20.100000000000001" customHeight="1">
      <c r="A27" s="85"/>
      <c r="B27" s="94" t="s">
        <v>25</v>
      </c>
      <c r="C27" s="95">
        <v>2</v>
      </c>
      <c r="D27" s="95">
        <v>11950</v>
      </c>
      <c r="E27" s="96">
        <v>3.8509008529987101</v>
      </c>
      <c r="F27" s="95">
        <v>59347184</v>
      </c>
      <c r="G27" s="96">
        <v>5.0117557893174904</v>
      </c>
    </row>
    <row r="28" spans="1:7" s="46" customFormat="1" ht="20.100000000000001" customHeight="1">
      <c r="A28" s="85"/>
      <c r="B28" s="86" t="s">
        <v>26</v>
      </c>
      <c r="C28" s="10">
        <v>2</v>
      </c>
      <c r="D28" s="10">
        <v>6849</v>
      </c>
      <c r="E28" s="12">
        <v>2.20709790311198</v>
      </c>
      <c r="F28" s="10">
        <v>32315627</v>
      </c>
      <c r="G28" s="12">
        <v>2.7289926797988402</v>
      </c>
    </row>
    <row r="29" spans="1:7" s="46" customFormat="1" ht="20.100000000000001" customHeight="1">
      <c r="A29" s="85"/>
      <c r="B29" s="94" t="s">
        <v>27</v>
      </c>
      <c r="C29" s="95">
        <v>2</v>
      </c>
      <c r="D29" s="95">
        <v>9147</v>
      </c>
      <c r="E29" s="96">
        <v>2.9476309709103901</v>
      </c>
      <c r="F29" s="95">
        <v>46494527</v>
      </c>
      <c r="G29" s="96">
        <v>3.9263735725662801</v>
      </c>
    </row>
    <row r="30" spans="1:7" s="46" customFormat="1" ht="20.100000000000001" customHeight="1">
      <c r="A30" s="85"/>
      <c r="B30" s="86" t="s">
        <v>28</v>
      </c>
      <c r="C30" s="10">
        <v>2</v>
      </c>
      <c r="D30" s="10">
        <v>14392</v>
      </c>
      <c r="E30" s="12">
        <v>4.6378380817035501</v>
      </c>
      <c r="F30" s="10">
        <v>65138626</v>
      </c>
      <c r="G30" s="12">
        <v>5.5008319512461901</v>
      </c>
    </row>
    <row r="31" spans="1:7" s="46" customFormat="1" ht="38.25">
      <c r="A31" s="85"/>
      <c r="B31" s="90" t="s">
        <v>29</v>
      </c>
      <c r="C31" s="35" t="s">
        <v>3</v>
      </c>
      <c r="D31" s="14">
        <f>SUM(D25:D30)</f>
        <v>59556</v>
      </c>
      <c r="E31" s="15">
        <f>SUM(E25:E30)</f>
        <v>19.191987548216829</v>
      </c>
      <c r="F31" s="14">
        <f>SUM(F25:F30)</f>
        <v>291261249</v>
      </c>
      <c r="G31" s="15">
        <f>SUM(G25:G30)</f>
        <v>24.596453487659883</v>
      </c>
    </row>
    <row r="32" spans="1:7" s="46" customFormat="1" ht="20.100000000000001" customHeight="1">
      <c r="A32" s="91" t="s">
        <v>30</v>
      </c>
      <c r="B32" s="103" t="s">
        <v>31</v>
      </c>
      <c r="C32" s="104">
        <v>2</v>
      </c>
      <c r="D32" s="104">
        <v>3095</v>
      </c>
      <c r="E32" s="105">
        <v>0.99736720837079496</v>
      </c>
      <c r="F32" s="104">
        <v>12413278</v>
      </c>
      <c r="G32" s="105">
        <v>1.0482775034601</v>
      </c>
    </row>
    <row r="33" spans="1:7" s="46" customFormat="1" ht="20.100000000000001" customHeight="1">
      <c r="A33" s="93"/>
      <c r="B33" s="84" t="s">
        <v>23</v>
      </c>
      <c r="C33" s="6">
        <v>2</v>
      </c>
      <c r="D33" s="6">
        <v>10070</v>
      </c>
      <c r="E33" s="8">
        <v>3.2450687522759001</v>
      </c>
      <c r="F33" s="6">
        <v>41985629</v>
      </c>
      <c r="G33" s="8">
        <v>3.5456057899712001</v>
      </c>
    </row>
    <row r="34" spans="1:7" s="46" customFormat="1" ht="20.100000000000001" customHeight="1">
      <c r="A34" s="93"/>
      <c r="B34" s="92" t="s">
        <v>33</v>
      </c>
      <c r="C34" s="17">
        <v>2</v>
      </c>
      <c r="D34" s="17">
        <v>13074</v>
      </c>
      <c r="E34" s="18">
        <v>4.21311110896277</v>
      </c>
      <c r="F34" s="17">
        <v>56046863</v>
      </c>
      <c r="G34" s="18">
        <v>4.7330500148639603</v>
      </c>
    </row>
    <row r="35" spans="1:7" s="46" customFormat="1" ht="20.100000000000001" customHeight="1">
      <c r="A35" s="93"/>
      <c r="B35" s="84" t="s">
        <v>34</v>
      </c>
      <c r="C35" s="6">
        <v>2</v>
      </c>
      <c r="D35" s="6">
        <v>126224</v>
      </c>
      <c r="E35" s="8">
        <v>40.675825043423302</v>
      </c>
      <c r="F35" s="6">
        <v>478681405</v>
      </c>
      <c r="G35" s="8">
        <v>40.423725963937599</v>
      </c>
    </row>
    <row r="36" spans="1:7" s="46" customFormat="1" ht="20.100000000000001" customHeight="1">
      <c r="A36" s="93"/>
      <c r="B36" s="103" t="s">
        <v>32</v>
      </c>
      <c r="C36" s="104">
        <v>2</v>
      </c>
      <c r="D36" s="104">
        <v>1701</v>
      </c>
      <c r="E36" s="105">
        <v>0.54814915070717996</v>
      </c>
      <c r="F36" s="104">
        <v>7608622</v>
      </c>
      <c r="G36" s="105">
        <v>0.64253352538560904</v>
      </c>
    </row>
    <row r="37" spans="1:7" s="46" customFormat="1" ht="20.100000000000001" customHeight="1">
      <c r="A37" s="93"/>
      <c r="B37" s="97" t="s">
        <v>35</v>
      </c>
      <c r="C37" s="39" t="s">
        <v>3</v>
      </c>
      <c r="D37" s="20">
        <f>SUM(D32:D36)</f>
        <v>154164</v>
      </c>
      <c r="E37" s="21">
        <f>SUM(E32:E36)</f>
        <v>49.67952126373995</v>
      </c>
      <c r="F37" s="20">
        <f>SUM(F32:F36)</f>
        <v>596735797</v>
      </c>
      <c r="G37" s="21">
        <f>SUM(G32:G36)</f>
        <v>50.393192797618468</v>
      </c>
    </row>
    <row r="38" spans="1:7" s="46" customFormat="1">
      <c r="A38" s="93"/>
      <c r="B38" s="98" t="s">
        <v>66</v>
      </c>
      <c r="C38" s="99" t="s">
        <v>3</v>
      </c>
      <c r="D38" s="42">
        <f>D31+D37</f>
        <v>213720</v>
      </c>
      <c r="E38" s="106">
        <f t="shared" ref="E38:F38" si="0">E31+E37</f>
        <v>68.871508811956772</v>
      </c>
      <c r="F38" s="42">
        <f t="shared" si="0"/>
        <v>887997046</v>
      </c>
      <c r="G38" s="106">
        <v>74.989999999999995</v>
      </c>
    </row>
    <row r="39" spans="1:7" s="46" customFormat="1">
      <c r="A39" s="102" t="s">
        <v>3</v>
      </c>
    </row>
    <row r="40" spans="1:7" s="46" customFormat="1"/>
    <row r="41" spans="1:7" s="46" customFormat="1"/>
  </sheetData>
  <mergeCells count="4">
    <mergeCell ref="A1:G1"/>
    <mergeCell ref="A2:G2"/>
    <mergeCell ref="A3:G3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Nyanställda</vt:lpstr>
      <vt:lpstr>Omval</vt:lpstr>
      <vt:lpstr>Antal val med inbetalda belopp</vt:lpstr>
      <vt:lpstr>Antal med inbetalda belopp per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Jansson</dc:creator>
  <cp:lastModifiedBy>Håkan Jansson</cp:lastModifiedBy>
  <dcterms:created xsi:type="dcterms:W3CDTF">2025-04-01T06:57:17Z</dcterms:created>
  <dcterms:modified xsi:type="dcterms:W3CDTF">2025-04-02T08:58:21Z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